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0AE359CA-B451-423D-8052-DFAD562F8C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o usar" sheetId="1" r:id="rId1"/>
    <sheet name="Jan" sheetId="2" r:id="rId2"/>
    <sheet name="Fev" sheetId="3" r:id="rId3"/>
    <sheet name="Mar" sheetId="4" r:id="rId4"/>
    <sheet name="Abr" sheetId="5" r:id="rId5"/>
    <sheet name="Mai" sheetId="6" r:id="rId6"/>
    <sheet name="Jun" sheetId="7" r:id="rId7"/>
    <sheet name="Jul" sheetId="8" r:id="rId8"/>
    <sheet name="Ago" sheetId="9" r:id="rId9"/>
    <sheet name="Set" sheetId="10" r:id="rId10"/>
    <sheet name="Out" sheetId="11" r:id="rId11"/>
    <sheet name="Nov" sheetId="13" r:id="rId12"/>
    <sheet name="Dez" sheetId="12" r:id="rId13"/>
    <sheet name="Consolidado" sheetId="14" r:id="rId14"/>
    <sheet name="Categorias" sheetId="15" r:id="rId15"/>
  </sheets>
  <calcPr calcId="191029" fullCalcOnLoad="1"/>
</workbook>
</file>

<file path=xl/sharedStrings.xml><?xml version="1.0" encoding="utf-8"?>
<sst xmlns="http://schemas.openxmlformats.org/spreadsheetml/2006/main" count="301" uniqueCount="74">
  <si>
    <t>Despesas de Janeiro</t>
  </si>
  <si>
    <t>Planilha de Orçamento Doméstico</t>
  </si>
  <si>
    <t>Despesas de Março</t>
  </si>
  <si>
    <t>Despesas de Fevereiro</t>
  </si>
  <si>
    <t>Receita do mês</t>
  </si>
  <si>
    <t>1. Salve este arquivo no seu computador. Ele funciona no Excel e no LibreOffice.</t>
  </si>
  <si>
    <t>2. Em cada mês, preencha a Receita do mês (célula amarela no topo).</t>
  </si>
  <si>
    <t>3. Lance cada despesa numa linha: data, descrição, valor e categoria (escolha na lista).</t>
  </si>
  <si>
    <t>4. O resumo do mês e a aba Consolidado se atualizam sozinhos.</t>
  </si>
  <si>
    <t>Total de despesas</t>
  </si>
  <si>
    <t>5. Quer outras categorias? Edite a aba Categorias.</t>
  </si>
  <si>
    <t>6. A regra 50-30-20 é uma referência: 50% necessidades, 30% desejos, 20% poupança e investimentos.</t>
  </si>
  <si>
    <t>Feito por FerramentasDeInvestimento.com.br: calculadoras gratuitas de investimento e orçamento.</t>
  </si>
  <si>
    <t>https://ferramentasdeinvestimento.com.br</t>
  </si>
  <si>
    <t>Saldo do mês</t>
  </si>
  <si>
    <t>Data</t>
  </si>
  <si>
    <t>Descrição</t>
  </si>
  <si>
    <t>Valor (R$)</t>
  </si>
  <si>
    <t>Categoria</t>
  </si>
  <si>
    <t>Grupo</t>
  </si>
  <si>
    <t>Total</t>
  </si>
  <si>
    <t>% das despesas</t>
  </si>
  <si>
    <t>% da receita</t>
  </si>
  <si>
    <t>Referência</t>
  </si>
  <si>
    <t>Necessidades</t>
  </si>
  <si>
    <t>Desejos</t>
  </si>
  <si>
    <t>Poupança e investimentos</t>
  </si>
  <si>
    <t>Despesas de Abril</t>
  </si>
  <si>
    <t>Despesas de Maio</t>
  </si>
  <si>
    <t>Despesas de Junho</t>
  </si>
  <si>
    <t>Despesas de Julho</t>
  </si>
  <si>
    <t>Despesas de Agosto</t>
  </si>
  <si>
    <t>Despesas de Setembro</t>
  </si>
  <si>
    <t>Despesas de Outubro</t>
  </si>
  <si>
    <t>Despesas de Dezembro</t>
  </si>
  <si>
    <t>Despesas de Novembro</t>
  </si>
  <si>
    <t>Grupo 50-30-20</t>
  </si>
  <si>
    <t>Você pode editar, incluir ou excluir categorias nesta lista (até a linha 41). Elas aparecem automaticamente nos meses e no consolidado.</t>
  </si>
  <si>
    <t>Moradia (aluguel ou financiamento)</t>
  </si>
  <si>
    <t>Contas da casa (luz, água, gás, internet)</t>
  </si>
  <si>
    <t>Mercado</t>
  </si>
  <si>
    <t>Transporte</t>
  </si>
  <si>
    <t>Saúde</t>
  </si>
  <si>
    <t>Educação</t>
  </si>
  <si>
    <t>Seguros</t>
  </si>
  <si>
    <t>Dívidas e empréstimos</t>
  </si>
  <si>
    <t>Restaurantes e delivery</t>
  </si>
  <si>
    <t>Lazer</t>
  </si>
  <si>
    <t>Compras pessoais</t>
  </si>
  <si>
    <t>Assinaturas</t>
  </si>
  <si>
    <t>Viagens</t>
  </si>
  <si>
    <t>Presentes</t>
  </si>
  <si>
    <t>Outros</t>
  </si>
  <si>
    <t>Reserva de emergência</t>
  </si>
  <si>
    <t>Investimentos</t>
  </si>
  <si>
    <t>Consolidado do 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</si>
  <si>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</si>
  <si>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</si>
  <si>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</si>
  <si>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</si>
  <si>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</si>
  <si>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</si>
  <si>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</si>
  <si>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</si>
  <si>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</si>
  <si>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</si>
  <si>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</si>
  <si>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</si>
  <si>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 do ano</t>
  </si>
  <si>
    <t>Média mensal</t>
  </si>
  <si>
    <t>% do ano</t>
  </si>
  <si>
    <t>Receita</t>
  </si>
  <si>
    <t>Saldo</t>
  </si>
  <si>
    <t>% da receita do 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</si>
</sst>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 -416]#,##0.00"/>
    <numFmt numFmtId="165" formatCode="0.0%"/>
  </numFmts>
  <fonts count="7" x14ac:knownFonts="1">
    <font>
      <sz val="10"/>
      <color rgb="FF000000"/>
      <name val="Arial"/>
      <scheme val="minor"/>
    </font>
    <font>
      <b/>
      <sz val="16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b/>
      <sz val="10"/>
      <color rgb="FFFFFFFF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DEB"/>
        <bgColor rgb="FFFFFDEB"/>
      </patternFill>
    </fill>
    <fill>
      <patternFill patternType="solid">
        <fgColor rgb="FF01739D"/>
        <bgColor rgb="FF01739D"/>
      </patternFill>
    </fill>
    <fill>
      <patternFill patternType="solid">
        <fgColor rgb="FFEFEFEF"/>
        <bgColor rgb="FFEFEF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2" borderId="0" xfId="0" applyNumberFormat="1" applyFont="1" applyFill="1"/>
    <xf numFmtId="164" fontId="3" fillId="0" borderId="0" xfId="0" applyNumberFormat="1" applyFont="1"/>
    <xf numFmtId="164" fontId="4" fillId="0" borderId="0" xfId="0" applyNumberFormat="1" applyFont="1"/>
    <xf numFmtId="0" fontId="5" fillId="0" borderId="0" xfId="0" applyFont="1"/>
    <xf numFmtId="0" fontId="6" fillId="3" borderId="0" xfId="0" applyFont="1" applyFill="1"/>
    <xf numFmtId="14" fontId="4" fillId="2" borderId="0" xfId="0" applyNumberFormat="1" applyFont="1" applyFill="1"/>
    <xf numFmtId="0" fontId="4" fillId="2" borderId="0" xfId="0" applyFont="1" applyFill="1"/>
    <xf numFmtId="0" fontId="4" fillId="4" borderId="0" xfId="0" applyFont="1" applyFill="1"/>
    <xf numFmtId="10" fontId="4" fillId="0" borderId="0" xfId="0" applyNumberFormat="1" applyFont="1"/>
    <xf numFmtId="165" fontId="4" fillId="0" borderId="0" xfId="0" applyNumberFormat="1" applyFont="1"/>
  </cellXfs>
  <cellStyles count="1">
    <cellStyle name="Normal" xfId="0" builtinId="0"/>
  </cellStyles>
  <dxfs count="26"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4C7C3"/>
          <bgColor rgb="FFF4C7C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pt-BR" b="0">
                <a:solidFill>
                  <a:srgbClr val="757575"/>
                </a:solidFill>
                <a:latin typeface="+mn-lt"/>
              </a:rPr>
              <a:t>Despesas por mês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Consolidado!$B$46</c:f>
              <c:strCache>
                <c:ptCount val="1"/>
                <c:pt idx="0">
                  <c:v>Total de despesas</c:v>
                </c:pt>
              </c:strCache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Consolidado!$C$4:$N$4</c:f>
              <c:strCache>
                <c:ptCount val="12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Consolidado!$C$46:$N$46</c:f>
              <c:numCache>
                <c:formatCode>[$R$ -416]#,##0.00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0E-4C8F-B3C7-7FC540005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0822582"/>
        <c:axId val="752923289"/>
      </c:barChart>
      <c:catAx>
        <c:axId val="128082258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752923289"/>
        <c:crosses val="autoZero"/>
        <c:auto val="1"/>
        <c:lblAlgn val="ctr"/>
        <c:lblOffset val="100"/>
        <c:noMultiLvlLbl val="1"/>
      </c:catAx>
      <c:valAx>
        <c:axId val="75292328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pt-BR"/>
              </a:p>
            </c:rich>
          </c:tx>
          <c:overlay val="0"/>
        </c:title>
        <c:numFmt formatCode="[$R$ -416]#,##0.00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pt-BR"/>
          </a:p>
        </c:txPr>
        <c:crossAx val="1280822582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pt-BR" b="0">
                <a:solidFill>
                  <a:srgbClr val="757575"/>
                </a:solidFill>
                <a:latin typeface="+mn-lt"/>
              </a:rPr>
              <a:t>Despesas do ano por categoria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4285F4"/>
              </a:solidFill>
            </c:spPr>
            <c:extLst>
              <c:ext xmlns:c16="http://schemas.microsoft.com/office/drawing/2014/chart" uri="{C3380CC4-5D6E-409C-BE32-E72D297353CC}">
                <c16:uniqueId val="{00000001-334A-4B63-8096-4722AD8C32E9}"/>
              </c:ext>
            </c:extLst>
          </c:dPt>
          <c:dPt>
            <c:idx val="1"/>
            <c:bubble3D val="0"/>
            <c:spPr>
              <a:solidFill>
                <a:srgbClr val="EA4335"/>
              </a:solidFill>
            </c:spPr>
            <c:extLst>
              <c:ext xmlns:c16="http://schemas.microsoft.com/office/drawing/2014/chart" uri="{C3380CC4-5D6E-409C-BE32-E72D297353CC}">
                <c16:uniqueId val="{00000003-334A-4B63-8096-4722AD8C32E9}"/>
              </c:ext>
            </c:extLst>
          </c:dPt>
          <c:dPt>
            <c:idx val="2"/>
            <c:bubble3D val="0"/>
            <c:spPr>
              <a:solidFill>
                <a:srgbClr val="FBBC04"/>
              </a:solidFill>
            </c:spPr>
            <c:extLst>
              <c:ext xmlns:c16="http://schemas.microsoft.com/office/drawing/2014/chart" uri="{C3380CC4-5D6E-409C-BE32-E72D297353CC}">
                <c16:uniqueId val="{00000005-334A-4B63-8096-4722AD8C32E9}"/>
              </c:ext>
            </c:extLst>
          </c:dPt>
          <c:dPt>
            <c:idx val="3"/>
            <c:bubble3D val="0"/>
            <c:spPr>
              <a:solidFill>
                <a:srgbClr val="34A853"/>
              </a:solidFill>
            </c:spPr>
            <c:extLst>
              <c:ext xmlns:c16="http://schemas.microsoft.com/office/drawing/2014/chart" uri="{C3380CC4-5D6E-409C-BE32-E72D297353CC}">
                <c16:uniqueId val="{00000007-334A-4B63-8096-4722AD8C32E9}"/>
              </c:ext>
            </c:extLst>
          </c:dPt>
          <c:dPt>
            <c:idx val="4"/>
            <c:bubble3D val="0"/>
            <c:spPr>
              <a:solidFill>
                <a:srgbClr val="FF6D01"/>
              </a:solidFill>
            </c:spPr>
            <c:extLst>
              <c:ext xmlns:c16="http://schemas.microsoft.com/office/drawing/2014/chart" uri="{C3380CC4-5D6E-409C-BE32-E72D297353CC}">
                <c16:uniqueId val="{00000009-334A-4B63-8096-4722AD8C32E9}"/>
              </c:ext>
            </c:extLst>
          </c:dPt>
          <c:dPt>
            <c:idx val="5"/>
            <c:bubble3D val="0"/>
            <c:spPr>
              <a:solidFill>
                <a:srgbClr val="46BDC6"/>
              </a:solidFill>
            </c:spPr>
            <c:extLst>
              <c:ext xmlns:c16="http://schemas.microsoft.com/office/drawing/2014/chart" uri="{C3380CC4-5D6E-409C-BE32-E72D297353CC}">
                <c16:uniqueId val="{0000000B-334A-4B63-8096-4722AD8C32E9}"/>
              </c:ext>
            </c:extLst>
          </c:dPt>
          <c:dPt>
            <c:idx val="6"/>
            <c:bubble3D val="0"/>
            <c:spPr>
              <a:solidFill>
                <a:srgbClr val="7BAAF7"/>
              </a:solidFill>
            </c:spPr>
            <c:extLst>
              <c:ext xmlns:c16="http://schemas.microsoft.com/office/drawing/2014/chart" uri="{C3380CC4-5D6E-409C-BE32-E72D297353CC}">
                <c16:uniqueId val="{0000000D-334A-4B63-8096-4722AD8C32E9}"/>
              </c:ext>
            </c:extLst>
          </c:dPt>
          <c:dPt>
            <c:idx val="7"/>
            <c:bubble3D val="0"/>
            <c:spPr>
              <a:solidFill>
                <a:srgbClr val="F07B72"/>
              </a:solidFill>
            </c:spPr>
            <c:extLst>
              <c:ext xmlns:c16="http://schemas.microsoft.com/office/drawing/2014/chart" uri="{C3380CC4-5D6E-409C-BE32-E72D297353CC}">
                <c16:uniqueId val="{0000000F-334A-4B63-8096-4722AD8C32E9}"/>
              </c:ext>
            </c:extLst>
          </c:dPt>
          <c:dPt>
            <c:idx val="8"/>
            <c:bubble3D val="0"/>
            <c:spPr>
              <a:solidFill>
                <a:srgbClr val="FCD04F"/>
              </a:solidFill>
            </c:spPr>
            <c:extLst>
              <c:ext xmlns:c16="http://schemas.microsoft.com/office/drawing/2014/chart" uri="{C3380CC4-5D6E-409C-BE32-E72D297353CC}">
                <c16:uniqueId val="{00000011-334A-4B63-8096-4722AD8C32E9}"/>
              </c:ext>
            </c:extLst>
          </c:dPt>
          <c:dPt>
            <c:idx val="9"/>
            <c:bubble3D val="0"/>
            <c:spPr>
              <a:solidFill>
                <a:srgbClr val="71C287"/>
              </a:solidFill>
            </c:spPr>
            <c:extLst>
              <c:ext xmlns:c16="http://schemas.microsoft.com/office/drawing/2014/chart" uri="{C3380CC4-5D6E-409C-BE32-E72D297353CC}">
                <c16:uniqueId val="{00000013-334A-4B63-8096-4722AD8C32E9}"/>
              </c:ext>
            </c:extLst>
          </c:dPt>
          <c:dPt>
            <c:idx val="10"/>
            <c:bubble3D val="0"/>
            <c:spPr>
              <a:solidFill>
                <a:srgbClr val="FF994D"/>
              </a:solidFill>
            </c:spPr>
            <c:extLst>
              <c:ext xmlns:c16="http://schemas.microsoft.com/office/drawing/2014/chart" uri="{C3380CC4-5D6E-409C-BE32-E72D297353CC}">
                <c16:uniqueId val="{00000015-334A-4B63-8096-4722AD8C32E9}"/>
              </c:ext>
            </c:extLst>
          </c:dPt>
          <c:dPt>
            <c:idx val="11"/>
            <c:bubble3D val="0"/>
            <c:spPr>
              <a:solidFill>
                <a:srgbClr val="7ED1D7"/>
              </a:solidFill>
            </c:spPr>
            <c:extLst>
              <c:ext xmlns:c16="http://schemas.microsoft.com/office/drawing/2014/chart" uri="{C3380CC4-5D6E-409C-BE32-E72D297353CC}">
                <c16:uniqueId val="{00000017-334A-4B63-8096-4722AD8C32E9}"/>
              </c:ext>
            </c:extLst>
          </c:dPt>
          <c:dPt>
            <c:idx val="12"/>
            <c:bubble3D val="0"/>
            <c:spPr>
              <a:solidFill>
                <a:srgbClr val="B3CEFB"/>
              </a:solidFill>
            </c:spPr>
            <c:extLst>
              <c:ext xmlns:c16="http://schemas.microsoft.com/office/drawing/2014/chart" uri="{C3380CC4-5D6E-409C-BE32-E72D297353CC}">
                <c16:uniqueId val="{00000019-334A-4B63-8096-4722AD8C32E9}"/>
              </c:ext>
            </c:extLst>
          </c:dPt>
          <c:dPt>
            <c:idx val="13"/>
            <c:bubble3D val="0"/>
            <c:spPr>
              <a:solidFill>
                <a:srgbClr val="F7B4AE"/>
              </a:solidFill>
            </c:spPr>
            <c:extLst>
              <c:ext xmlns:c16="http://schemas.microsoft.com/office/drawing/2014/chart" uri="{C3380CC4-5D6E-409C-BE32-E72D297353CC}">
                <c16:uniqueId val="{0000001B-334A-4B63-8096-4722AD8C32E9}"/>
              </c:ext>
            </c:extLst>
          </c:dPt>
          <c:dPt>
            <c:idx val="14"/>
            <c:bubble3D val="0"/>
            <c:spPr>
              <a:solidFill>
                <a:srgbClr val="FDE49B"/>
              </a:solidFill>
            </c:spPr>
            <c:extLst>
              <c:ext xmlns:c16="http://schemas.microsoft.com/office/drawing/2014/chart" uri="{C3380CC4-5D6E-409C-BE32-E72D297353CC}">
                <c16:uniqueId val="{0000001D-334A-4B63-8096-4722AD8C32E9}"/>
              </c:ext>
            </c:extLst>
          </c:dPt>
          <c:dPt>
            <c:idx val="15"/>
            <c:bubble3D val="0"/>
            <c:spPr>
              <a:solidFill>
                <a:srgbClr val="AEDCBA"/>
              </a:solidFill>
            </c:spPr>
            <c:extLst>
              <c:ext xmlns:c16="http://schemas.microsoft.com/office/drawing/2014/chart" uri="{C3380CC4-5D6E-409C-BE32-E72D297353CC}">
                <c16:uniqueId val="{0000001F-334A-4B63-8096-4722AD8C32E9}"/>
              </c:ext>
            </c:extLst>
          </c:dPt>
          <c:dPt>
            <c:idx val="16"/>
            <c:bubble3D val="0"/>
            <c:spPr>
              <a:solidFill>
                <a:srgbClr val="FFC599"/>
              </a:solidFill>
            </c:spPr>
            <c:extLst>
              <c:ext xmlns:c16="http://schemas.microsoft.com/office/drawing/2014/chart" uri="{C3380CC4-5D6E-409C-BE32-E72D297353CC}">
                <c16:uniqueId val="{00000021-334A-4B63-8096-4722AD8C32E9}"/>
              </c:ext>
            </c:extLst>
          </c:dPt>
          <c:dPt>
            <c:idx val="17"/>
            <c:bubble3D val="0"/>
            <c:extLst>
              <c:ext xmlns:c16="http://schemas.microsoft.com/office/drawing/2014/chart" uri="{C3380CC4-5D6E-409C-BE32-E72D297353CC}">
                <c16:uniqueId val="{00000022-334A-4B63-8096-4722AD8C32E9}"/>
              </c:ext>
            </c:extLst>
          </c:dPt>
          <c:dPt>
            <c:idx val="18"/>
            <c:bubble3D val="0"/>
            <c:extLst>
              <c:ext xmlns:c16="http://schemas.microsoft.com/office/drawing/2014/chart" uri="{C3380CC4-5D6E-409C-BE32-E72D297353CC}">
                <c16:uniqueId val="{00000023-334A-4B63-8096-4722AD8C32E9}"/>
              </c:ext>
            </c:extLst>
          </c:dPt>
          <c:dPt>
            <c:idx val="19"/>
            <c:bubble3D val="0"/>
            <c:extLst>
              <c:ext xmlns:c16="http://schemas.microsoft.com/office/drawing/2014/chart" uri="{C3380CC4-5D6E-409C-BE32-E72D297353CC}">
                <c16:uniqueId val="{00000024-334A-4B63-8096-4722AD8C32E9}"/>
              </c:ext>
            </c:extLst>
          </c:dPt>
          <c:dPt>
            <c:idx val="20"/>
            <c:bubble3D val="0"/>
            <c:extLst>
              <c:ext xmlns:c16="http://schemas.microsoft.com/office/drawing/2014/chart" uri="{C3380CC4-5D6E-409C-BE32-E72D297353CC}">
                <c16:uniqueId val="{00000025-334A-4B63-8096-4722AD8C32E9}"/>
              </c:ext>
            </c:extLst>
          </c:dPt>
          <c:dPt>
            <c:idx val="21"/>
            <c:bubble3D val="0"/>
            <c:extLst>
              <c:ext xmlns:c16="http://schemas.microsoft.com/office/drawing/2014/chart" uri="{C3380CC4-5D6E-409C-BE32-E72D297353CC}">
                <c16:uniqueId val="{00000026-334A-4B63-8096-4722AD8C32E9}"/>
              </c:ext>
            </c:extLst>
          </c:dPt>
          <c:dPt>
            <c:idx val="22"/>
            <c:bubble3D val="0"/>
            <c:extLst>
              <c:ext xmlns:c16="http://schemas.microsoft.com/office/drawing/2014/chart" uri="{C3380CC4-5D6E-409C-BE32-E72D297353CC}">
                <c16:uniqueId val="{00000027-334A-4B63-8096-4722AD8C32E9}"/>
              </c:ext>
            </c:extLst>
          </c:dPt>
          <c:dPt>
            <c:idx val="23"/>
            <c:bubble3D val="0"/>
            <c:extLst>
              <c:ext xmlns:c16="http://schemas.microsoft.com/office/drawing/2014/chart" uri="{C3380CC4-5D6E-409C-BE32-E72D297353CC}">
                <c16:uniqueId val="{00000028-334A-4B63-8096-4722AD8C32E9}"/>
              </c:ext>
            </c:extLst>
          </c:dPt>
          <c:dPt>
            <c:idx val="24"/>
            <c:bubble3D val="0"/>
            <c:extLst>
              <c:ext xmlns:c16="http://schemas.microsoft.com/office/drawing/2014/chart" uri="{C3380CC4-5D6E-409C-BE32-E72D297353CC}">
                <c16:uniqueId val="{00000029-334A-4B63-8096-4722AD8C32E9}"/>
              </c:ext>
            </c:extLst>
          </c:dPt>
          <c:dPt>
            <c:idx val="25"/>
            <c:bubble3D val="0"/>
            <c:extLst>
              <c:ext xmlns:c16="http://schemas.microsoft.com/office/drawing/2014/chart" uri="{C3380CC4-5D6E-409C-BE32-E72D297353CC}">
                <c16:uniqueId val="{0000002A-334A-4B63-8096-4722AD8C32E9}"/>
              </c:ext>
            </c:extLst>
          </c:dPt>
          <c:dPt>
            <c:idx val="26"/>
            <c:bubble3D val="0"/>
            <c:extLst>
              <c:ext xmlns:c16="http://schemas.microsoft.com/office/drawing/2014/chart" uri="{C3380CC4-5D6E-409C-BE32-E72D297353CC}">
                <c16:uniqueId val="{0000002B-334A-4B63-8096-4722AD8C32E9}"/>
              </c:ext>
            </c:extLst>
          </c:dPt>
          <c:dPt>
            <c:idx val="27"/>
            <c:bubble3D val="0"/>
            <c:extLst>
              <c:ext xmlns:c16="http://schemas.microsoft.com/office/drawing/2014/chart" uri="{C3380CC4-5D6E-409C-BE32-E72D297353CC}">
                <c16:uniqueId val="{0000002C-334A-4B63-8096-4722AD8C32E9}"/>
              </c:ext>
            </c:extLst>
          </c:dPt>
          <c:dPt>
            <c:idx val="28"/>
            <c:bubble3D val="0"/>
            <c:extLst>
              <c:ext xmlns:c16="http://schemas.microsoft.com/office/drawing/2014/chart" uri="{C3380CC4-5D6E-409C-BE32-E72D297353CC}">
                <c16:uniqueId val="{0000002D-334A-4B63-8096-4722AD8C32E9}"/>
              </c:ext>
            </c:extLst>
          </c:dPt>
          <c:dPt>
            <c:idx val="29"/>
            <c:bubble3D val="0"/>
            <c:extLst>
              <c:ext xmlns:c16="http://schemas.microsoft.com/office/drawing/2014/chart" uri="{C3380CC4-5D6E-409C-BE32-E72D297353CC}">
                <c16:uniqueId val="{0000002E-334A-4B63-8096-4722AD8C32E9}"/>
              </c:ext>
            </c:extLst>
          </c:dPt>
          <c:dPt>
            <c:idx val="30"/>
            <c:bubble3D val="0"/>
            <c:extLst>
              <c:ext xmlns:c16="http://schemas.microsoft.com/office/drawing/2014/chart" uri="{C3380CC4-5D6E-409C-BE32-E72D297353CC}">
                <c16:uniqueId val="{0000002F-334A-4B63-8096-4722AD8C32E9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30-334A-4B63-8096-4722AD8C32E9}"/>
              </c:ext>
            </c:extLst>
          </c:dPt>
          <c:dPt>
            <c:idx val="32"/>
            <c:bubble3D val="0"/>
            <c:extLst>
              <c:ext xmlns:c16="http://schemas.microsoft.com/office/drawing/2014/chart" uri="{C3380CC4-5D6E-409C-BE32-E72D297353CC}">
                <c16:uniqueId val="{00000031-334A-4B63-8096-4722AD8C32E9}"/>
              </c:ext>
            </c:extLst>
          </c:dPt>
          <c:dPt>
            <c:idx val="33"/>
            <c:bubble3D val="0"/>
            <c:extLst>
              <c:ext xmlns:c16="http://schemas.microsoft.com/office/drawing/2014/chart" uri="{C3380CC4-5D6E-409C-BE32-E72D297353CC}">
                <c16:uniqueId val="{00000032-334A-4B63-8096-4722AD8C32E9}"/>
              </c:ext>
            </c:extLst>
          </c:dPt>
          <c:dPt>
            <c:idx val="34"/>
            <c:bubble3D val="0"/>
            <c:extLst>
              <c:ext xmlns:c16="http://schemas.microsoft.com/office/drawing/2014/chart" uri="{C3380CC4-5D6E-409C-BE32-E72D297353CC}">
                <c16:uniqueId val="{00000033-334A-4B63-8096-4722AD8C32E9}"/>
              </c:ext>
            </c:extLst>
          </c:dPt>
          <c:dPt>
            <c:idx val="35"/>
            <c:bubble3D val="0"/>
            <c:extLst>
              <c:ext xmlns:c16="http://schemas.microsoft.com/office/drawing/2014/chart" uri="{C3380CC4-5D6E-409C-BE32-E72D297353CC}">
                <c16:uniqueId val="{00000034-334A-4B63-8096-4722AD8C32E9}"/>
              </c:ext>
            </c:extLst>
          </c:dPt>
          <c:dPt>
            <c:idx val="36"/>
            <c:bubble3D val="0"/>
            <c:extLst>
              <c:ext xmlns:c16="http://schemas.microsoft.com/office/drawing/2014/chart" uri="{C3380CC4-5D6E-409C-BE32-E72D297353CC}">
                <c16:uniqueId val="{00000035-334A-4B63-8096-4722AD8C32E9}"/>
              </c:ext>
            </c:extLst>
          </c:dPt>
          <c:dPt>
            <c:idx val="37"/>
            <c:bubble3D val="0"/>
            <c:extLst>
              <c:ext xmlns:c16="http://schemas.microsoft.com/office/drawing/2014/chart" uri="{C3380CC4-5D6E-409C-BE32-E72D297353CC}">
                <c16:uniqueId val="{00000036-334A-4B63-8096-4722AD8C32E9}"/>
              </c:ext>
            </c:extLst>
          </c:dPt>
          <c:dPt>
            <c:idx val="38"/>
            <c:bubble3D val="0"/>
            <c:extLst>
              <c:ext xmlns:c16="http://schemas.microsoft.com/office/drawing/2014/chart" uri="{C3380CC4-5D6E-409C-BE32-E72D297353CC}">
                <c16:uniqueId val="{00000037-334A-4B63-8096-4722AD8C32E9}"/>
              </c:ext>
            </c:extLst>
          </c:dPt>
          <c:dPt>
            <c:idx val="39"/>
            <c:bubble3D val="0"/>
            <c:extLst>
              <c:ext xmlns:c16="http://schemas.microsoft.com/office/drawing/2014/chart" uri="{C3380CC4-5D6E-409C-BE32-E72D297353CC}">
                <c16:uniqueId val="{00000038-334A-4B63-8096-4722AD8C32E9}"/>
              </c:ext>
            </c:extLst>
          </c:dPt>
          <c:cat>
            <c:strRef>
              <c:f>Consolidado!$B$5:$B$44</c:f>
              <c:strCache>
                <c:ptCount val="17"/>
                <c:pt idx="0">
                  <c:v>Moradia (aluguel ou financiamento)</c:v>
                </c:pt>
                <c:pt idx="1">
                  <c:v>Contas da casa (luz, água, gás, internet)</c:v>
                </c:pt>
                <c:pt idx="2">
                  <c:v>Mercado</c:v>
                </c:pt>
                <c:pt idx="3">
                  <c:v>Transporte</c:v>
                </c:pt>
                <c:pt idx="4">
                  <c:v>Saúde</c:v>
                </c:pt>
                <c:pt idx="5">
                  <c:v>Educação</c:v>
                </c:pt>
                <c:pt idx="6">
                  <c:v>Seguros</c:v>
                </c:pt>
                <c:pt idx="7">
                  <c:v>Dívidas e empréstimos</c:v>
                </c:pt>
                <c:pt idx="8">
                  <c:v>Restaurantes e delivery</c:v>
                </c:pt>
                <c:pt idx="9">
                  <c:v>Lazer</c:v>
                </c:pt>
                <c:pt idx="10">
                  <c:v>Compras pessoais</c:v>
                </c:pt>
                <c:pt idx="11">
                  <c:v>Assinaturas</c:v>
                </c:pt>
                <c:pt idx="12">
                  <c:v>Viagens</c:v>
                </c:pt>
                <c:pt idx="13">
                  <c:v>Presentes</c:v>
                </c:pt>
                <c:pt idx="14">
                  <c:v>Outros</c:v>
                </c:pt>
                <c:pt idx="15">
                  <c:v>Reserva de emergência</c:v>
                </c:pt>
                <c:pt idx="16">
                  <c:v>Investimentos</c:v>
                </c:pt>
              </c:strCache>
            </c:strRef>
          </c:cat>
          <c:val>
            <c:numRef>
              <c:f>Consolidado!$O$5:$O$44</c:f>
              <c:numCache>
                <c:formatCode>[$R$ -416]#,##0.00</c:formatCode>
                <c:ptCount val="4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334A-4B63-8096-4722AD8C32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pt-BR"/>
        </a:p>
      </c:txPr>
    </c:legend>
    <c:plotVisOnly val="1"/>
    <c:dispBlanksAs val="zero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304800</xdr:colOff>
      <xdr:row>54</xdr:row>
      <xdr:rowOff>19050</xdr:rowOff>
    </xdr:from>
    <xdr:ext cx="5715000" cy="3533775"/>
    <xdr:graphicFrame macro="">
      <xdr:nvGraphicFramePr>
        <xdr:cNvPr id="2" name="Chart 1" title="Gráfic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5</xdr:col>
      <xdr:colOff>466725</xdr:colOff>
      <xdr:row>54</xdr:row>
      <xdr:rowOff>19050</xdr:rowOff>
    </xdr:from>
    <xdr:ext cx="5715000" cy="3533775"/>
    <xdr:graphicFrame macro="">
      <xdr:nvGraphicFramePr>
        <xdr:cNvPr id="3" name="Chart 2" title="Gráfico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erramentasdeinvestimento.com.br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B13"/>
  <sheetViews>
    <sheetView showGridLines="0" tabSelected="1" workbookViewId="0"/>
  </sheetViews>
  <sheetFormatPr defaultColWidth="12.5703125" defaultRowHeight="15.75" customHeight="1" x14ac:dyDescent="0.2"/>
  <cols>
    <col min="1" max="1" width="5" customWidth="1"/>
  </cols>
  <sheetData>
    <row r="2" spans="2:2" ht="23.25" x14ac:dyDescent="0.35">
      <c r="B2" s="2" t="s">
        <v>1</v>
      </c>
    </row>
    <row r="4" spans="2:2" ht="12.75" x14ac:dyDescent="0.2">
      <c r="B4" s="4" t="s">
        <v>5</v>
      </c>
    </row>
    <row r="5" spans="2:2" ht="12.75" x14ac:dyDescent="0.2">
      <c r="B5" s="4" t="s">
        <v>6</v>
      </c>
    </row>
    <row r="6" spans="2:2" ht="12.75" x14ac:dyDescent="0.2">
      <c r="B6" s="4" t="s">
        <v>7</v>
      </c>
    </row>
    <row r="7" spans="2:2" ht="12.75" x14ac:dyDescent="0.2">
      <c r="B7" s="4" t="s">
        <v>8</v>
      </c>
    </row>
    <row r="8" spans="2:2" ht="12.75" x14ac:dyDescent="0.2">
      <c r="B8" s="4" t="s">
        <v>10</v>
      </c>
    </row>
    <row r="9" spans="2:2" ht="12.75" x14ac:dyDescent="0.2">
      <c r="B9" s="4" t="s">
        <v>11</v>
      </c>
    </row>
    <row r="12" spans="2:2" ht="12.75" x14ac:dyDescent="0.2">
      <c r="B12" s="4" t="s">
        <v>12</v>
      </c>
    </row>
    <row r="13" spans="2:2" ht="12.75" x14ac:dyDescent="0.2">
      <c r="B13" s="8" t="s">
        <v>13</v>
      </c>
    </row>
  </sheetData>
  <hyperlinks>
    <hyperlink ref="B13" r:id="rId1" xr:uid="{00000000-0004-0000-0000-000000000000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2:P206"/>
  <sheetViews>
    <sheetView showGridLines="0" workbookViewId="0">
      <pane ySplit="6" topLeftCell="A7" activePane="bottomLeft" state="frozen"/>
      <selection activeCell="B12" sqref="B12"/>
      <selection pane="bottomLeft"/>
    </sheetView>
  </sheetViews>
  <sheetFormatPr defaultColWidth="12.5703125" defaultRowHeight="15.75" customHeight="1" x14ac:dyDescent="0.2"/>
  <cols>
    <col min="1" max="1" width="4.42578125" customWidth="1"/>
    <col min="2" max="2" width="15.140625" customWidth="1"/>
    <col min="3" max="3" width="28.85546875" customWidth="1"/>
    <col min="4" max="4" width="16.42578125" customWidth="1"/>
    <col min="5" max="5" width="32.5703125" customWidth="1"/>
    <col min="6" max="6" width="22.5703125" customWidth="1"/>
    <col min="7" max="7" width="15.140625" customWidth="1"/>
    <col min="8" max="8" width="3.85546875" customWidth="1"/>
    <col min="9" max="9" width="33.85546875" customWidth="1"/>
    <col min="10" max="10" width="15.140625" customWidth="1"/>
    <col min="11" max="11" width="16.42578125" customWidth="1"/>
    <col min="12" max="12" width="3.85546875" customWidth="1"/>
    <col min="13" max="13" width="25.140625" customWidth="1"/>
    <col min="14" max="15" width="15.140625" customWidth="1"/>
    <col min="16" max="16" width="13.85546875" customWidth="1"/>
  </cols>
  <sheetData>
    <row r="2" spans="2:16" ht="15.75" customHeight="1" x14ac:dyDescent="0.3">
      <c r="B2" s="1" t="s">
        <v>0</v>
      </c>
    </row>
    <row r="4" spans="2:16" ht="12.75" x14ac:dyDescent="0.2">
      <c r="B4" s="3" t="s">
        <v>4</v>
      </c>
      <c r="C4" s="5"/>
      <c r="D4" s="6" t="s">
        <v>9</v>
      </c>
      <c r="E4" s="7">
        <f>SUM(D7:D206)</f>
        <v>0</v>
      </c>
      <c r="F4" s="6" t="s">
        <v>14</v>
      </c>
      <c r="G4" s="7">
        <f>C4-E4</f>
        <v>0</v>
      </c>
    </row>
    <row r="6" spans="2:16" ht="12.75" x14ac:dyDescent="0.2"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I6" s="9" t="s">
        <v>18</v>
      </c>
      <c r="J6" s="9" t="s">
        <v>20</v>
      </c>
      <c r="K6" s="9" t="s">
        <v>21</v>
      </c>
      <c r="M6" s="9" t="s">
        <v>19</v>
      </c>
      <c r="N6" s="9" t="s">
        <v>20</v>
      </c>
      <c r="O6" s="9" t="s">
        <v>22</v>
      </c>
      <c r="P6" s="9" t="s">
        <v>23</v>
      </c>
    </row>
    <row r="7" spans="2:16" ht="12.75" x14ac:dyDescent="0.2">
      <c r="B7" s="10"/>
      <c r="C7" s="11"/>
      <c r="D7" s="5"/>
      <c r="E7" s="11"/>
      <c r="F7" s="12" t="str">
        <f>IF(E7="","",IFERROR(VLOOKUP(E7,Categorias!$B$3:$C$41,2,FALSE),""))</f>
        <v/>
      </c>
      <c r="I7" s="4" t="str">
        <f>IF(Categorias!$B$3="","",Categorias!$B$3)</f>
        <v>Moradia (aluguel ou financiamento)</v>
      </c>
      <c r="J7" s="7">
        <f t="shared" ref="J7:J46" ca="1" si="0">IF(I7="","",SUMIF($E$7:$E$206,I7,$D$7:$D$206))</f>
        <v>0</v>
      </c>
      <c r="K7" s="13" t="str">
        <f t="shared" ref="K7:K46" ca="1" si="1">IF(OR(I7="",$E$4=0),"",J7/$E$4)</f>
        <v/>
      </c>
      <c r="M7" s="4" t="s">
        <v>24</v>
      </c>
      <c r="N7" s="7">
        <f t="shared" ref="N7:N9" si="2">SUMIF($F$7:$F$206,M7,$D$7:$D$206)</f>
        <v>0</v>
      </c>
      <c r="O7" s="13" t="str">
        <f t="shared" ref="O7:O9" si="3">IF($C$4=0,"",N7/$C$4)</f>
        <v/>
      </c>
      <c r="P7" s="13">
        <v>0.5</v>
      </c>
    </row>
    <row r="8" spans="2:16" ht="12.75" x14ac:dyDescent="0.2">
      <c r="B8" s="10"/>
      <c r="C8" s="11"/>
      <c r="D8" s="5"/>
      <c r="E8" s="11"/>
      <c r="F8" s="12" t="str">
        <f>IF(E8="","",IFERROR(VLOOKUP(E8,Categorias!$B$3:$C$41,2,FALSE),""))</f>
        <v/>
      </c>
      <c r="I8" s="4" t="str">
        <f>IF(Categorias!$B$4="","",Categorias!$B$4)</f>
        <v>Contas da casa (luz, água, gás, internet)</v>
      </c>
      <c r="J8" s="7">
        <f t="shared" ca="1" si="0"/>
        <v>0</v>
      </c>
      <c r="K8" s="13" t="str">
        <f t="shared" ca="1" si="1"/>
        <v/>
      </c>
      <c r="M8" s="4" t="s">
        <v>25</v>
      </c>
      <c r="N8" s="7">
        <f t="shared" si="2"/>
        <v>0</v>
      </c>
      <c r="O8" s="13" t="str">
        <f t="shared" si="3"/>
        <v/>
      </c>
      <c r="P8" s="13">
        <v>0.3</v>
      </c>
    </row>
    <row r="9" spans="2:16" ht="12.75" x14ac:dyDescent="0.2">
      <c r="B9" s="10"/>
      <c r="C9" s="11"/>
      <c r="D9" s="5"/>
      <c r="E9" s="11"/>
      <c r="F9" s="12" t="str">
        <f>IF(E9="","",IFERROR(VLOOKUP(E9,Categorias!$B$3:$C$41,2,FALSE),""))</f>
        <v/>
      </c>
      <c r="I9" s="4" t="str">
        <f>IF(Categorias!$B$5="","",Categorias!$B$5)</f>
        <v>Mercado</v>
      </c>
      <c r="J9" s="7">
        <f t="shared" ca="1" si="0"/>
        <v>0</v>
      </c>
      <c r="K9" s="13" t="str">
        <f t="shared" ca="1" si="1"/>
        <v/>
      </c>
      <c r="M9" s="4" t="s">
        <v>26</v>
      </c>
      <c r="N9" s="7">
        <f t="shared" si="2"/>
        <v>0</v>
      </c>
      <c r="O9" s="13" t="str">
        <f t="shared" si="3"/>
        <v/>
      </c>
      <c r="P9" s="13">
        <v>0.2</v>
      </c>
    </row>
    <row r="10" spans="2:16" ht="12.75" x14ac:dyDescent="0.2">
      <c r="B10" s="10"/>
      <c r="C10" s="11"/>
      <c r="D10" s="5"/>
      <c r="E10" s="11"/>
      <c r="F10" s="12" t="str">
        <f>IF(E10="","",IFERROR(VLOOKUP(E10,Categorias!$B$3:$C$41,2,FALSE),""))</f>
        <v/>
      </c>
      <c r="I10" s="4" t="str">
        <f>IF(Categorias!$B$6="","",Categorias!$B$6)</f>
        <v>Transporte</v>
      </c>
      <c r="J10" s="7">
        <f t="shared" ca="1" si="0"/>
        <v>0</v>
      </c>
      <c r="K10" s="13" t="str">
        <f t="shared" ca="1" si="1"/>
        <v/>
      </c>
    </row>
    <row r="11" spans="2:16" ht="12.75" x14ac:dyDescent="0.2">
      <c r="B11" s="10"/>
      <c r="C11" s="11"/>
      <c r="D11" s="5"/>
      <c r="E11" s="11"/>
      <c r="F11" s="12" t="str">
        <f>IF(E11="","",IFERROR(VLOOKUP(E11,Categorias!$B$3:$C$41,2,FALSE),""))</f>
        <v/>
      </c>
      <c r="I11" s="4" t="str">
        <f>IF(Categorias!$B$7="","",Categorias!$B$7)</f>
        <v>Saúde</v>
      </c>
      <c r="J11" s="7">
        <f t="shared" ca="1" si="0"/>
        <v>0</v>
      </c>
      <c r="K11" s="13" t="str">
        <f t="shared" ca="1" si="1"/>
        <v/>
      </c>
    </row>
    <row r="12" spans="2:16" ht="12.75" x14ac:dyDescent="0.2">
      <c r="B12" s="10"/>
      <c r="C12" s="11"/>
      <c r="D12" s="5"/>
      <c r="E12" s="11"/>
      <c r="F12" s="12" t="str">
        <f>IF(E12="","",IFERROR(VLOOKUP(E12,Categorias!$B$3:$C$41,2,FALSE),""))</f>
        <v/>
      </c>
      <c r="I12" s="4" t="str">
        <f>IF(Categorias!$B$8="","",Categorias!$B$8)</f>
        <v>Educação</v>
      </c>
      <c r="J12" s="7">
        <f t="shared" ca="1" si="0"/>
        <v>0</v>
      </c>
      <c r="K12" s="13" t="str">
        <f t="shared" ca="1" si="1"/>
        <v/>
      </c>
    </row>
    <row r="13" spans="2:16" ht="12.75" x14ac:dyDescent="0.2">
      <c r="B13" s="10"/>
      <c r="C13" s="11"/>
      <c r="D13" s="5"/>
      <c r="E13" s="11"/>
      <c r="F13" s="12" t="str">
        <f>IF(E13="","",IFERROR(VLOOKUP(E13,Categorias!$B$3:$C$41,2,FALSE),""))</f>
        <v/>
      </c>
      <c r="I13" s="4" t="str">
        <f>IF(Categorias!$B$9="","",Categorias!$B$9)</f>
        <v>Seguros</v>
      </c>
      <c r="J13" s="7">
        <f t="shared" ca="1" si="0"/>
        <v>0</v>
      </c>
      <c r="K13" s="13" t="str">
        <f t="shared" ca="1" si="1"/>
        <v/>
      </c>
    </row>
    <row r="14" spans="2:16" ht="12.75" x14ac:dyDescent="0.2">
      <c r="B14" s="10"/>
      <c r="C14" s="11"/>
      <c r="D14" s="5"/>
      <c r="E14" s="11"/>
      <c r="F14" s="12" t="str">
        <f>IF(E14="","",IFERROR(VLOOKUP(E14,Categorias!$B$3:$C$41,2,FALSE),""))</f>
        <v/>
      </c>
      <c r="I14" s="4" t="str">
        <f>IF(Categorias!$B$10="","",Categorias!$B$10)</f>
        <v>Dívidas e empréstimos</v>
      </c>
      <c r="J14" s="7">
        <f t="shared" ca="1" si="0"/>
        <v>0</v>
      </c>
      <c r="K14" s="13" t="str">
        <f t="shared" ca="1" si="1"/>
        <v/>
      </c>
    </row>
    <row r="15" spans="2:16" ht="12.75" x14ac:dyDescent="0.2">
      <c r="B15" s="10"/>
      <c r="C15" s="11"/>
      <c r="D15" s="5"/>
      <c r="E15" s="11"/>
      <c r="F15" s="12" t="str">
        <f>IF(E15="","",IFERROR(VLOOKUP(E15,Categorias!$B$3:$C$41,2,FALSE),""))</f>
        <v/>
      </c>
      <c r="I15" s="4" t="str">
        <f>IF(Categorias!$B$11="","",Categorias!$B$11)</f>
        <v>Restaurantes e delivery</v>
      </c>
      <c r="J15" s="7">
        <f t="shared" ca="1" si="0"/>
        <v>0</v>
      </c>
      <c r="K15" s="13" t="str">
        <f t="shared" ca="1" si="1"/>
        <v/>
      </c>
    </row>
    <row r="16" spans="2:16" ht="12.75" x14ac:dyDescent="0.2">
      <c r="B16" s="10"/>
      <c r="C16" s="11"/>
      <c r="D16" s="5"/>
      <c r="E16" s="11"/>
      <c r="F16" s="12" t="str">
        <f>IF(E16="","",IFERROR(VLOOKUP(E16,Categorias!$B$3:$C$41,2,FALSE),""))</f>
        <v/>
      </c>
      <c r="I16" s="4" t="str">
        <f>IF(Categorias!$B$12="","",Categorias!$B$12)</f>
        <v>Lazer</v>
      </c>
      <c r="J16" s="7">
        <f t="shared" ca="1" si="0"/>
        <v>0</v>
      </c>
      <c r="K16" s="13" t="str">
        <f t="shared" ca="1" si="1"/>
        <v/>
      </c>
    </row>
    <row r="17" spans="2:11" ht="12.75" x14ac:dyDescent="0.2">
      <c r="B17" s="10"/>
      <c r="C17" s="11"/>
      <c r="D17" s="5"/>
      <c r="E17" s="11"/>
      <c r="F17" s="12" t="str">
        <f>IF(E17="","",IFERROR(VLOOKUP(E17,Categorias!$B$3:$C$41,2,FALSE),""))</f>
        <v/>
      </c>
      <c r="I17" s="4" t="str">
        <f>IF(Categorias!$B$13="","",Categorias!$B$13)</f>
        <v>Compras pessoais</v>
      </c>
      <c r="J17" s="7">
        <f t="shared" ca="1" si="0"/>
        <v>0</v>
      </c>
      <c r="K17" s="13" t="str">
        <f t="shared" ca="1" si="1"/>
        <v/>
      </c>
    </row>
    <row r="18" spans="2:11" ht="12.75" x14ac:dyDescent="0.2">
      <c r="B18" s="10"/>
      <c r="C18" s="11"/>
      <c r="D18" s="5"/>
      <c r="E18" s="11"/>
      <c r="F18" s="12" t="str">
        <f>IF(E18="","",IFERROR(VLOOKUP(E18,Categorias!$B$3:$C$41,2,FALSE),""))</f>
        <v/>
      </c>
      <c r="I18" s="4" t="str">
        <f>IF(Categorias!$B$14="","",Categorias!$B$14)</f>
        <v>Assinaturas</v>
      </c>
      <c r="J18" s="7">
        <f t="shared" ca="1" si="0"/>
        <v>0</v>
      </c>
      <c r="K18" s="13" t="str">
        <f t="shared" ca="1" si="1"/>
        <v/>
      </c>
    </row>
    <row r="19" spans="2:11" ht="12.75" x14ac:dyDescent="0.2">
      <c r="B19" s="10"/>
      <c r="C19" s="11"/>
      <c r="D19" s="5"/>
      <c r="E19" s="11"/>
      <c r="F19" s="12" t="str">
        <f>IF(E19="","",IFERROR(VLOOKUP(E19,Categorias!$B$3:$C$41,2,FALSE),""))</f>
        <v/>
      </c>
      <c r="I19" s="4" t="str">
        <f>IF(Categorias!$B$15="","",Categorias!$B$15)</f>
        <v>Viagens</v>
      </c>
      <c r="J19" s="7">
        <f t="shared" ca="1" si="0"/>
        <v>0</v>
      </c>
      <c r="K19" s="13" t="str">
        <f t="shared" ca="1" si="1"/>
        <v/>
      </c>
    </row>
    <row r="20" spans="2:11" ht="12.75" x14ac:dyDescent="0.2">
      <c r="B20" s="10"/>
      <c r="C20" s="11"/>
      <c r="D20" s="5"/>
      <c r="E20" s="11"/>
      <c r="F20" s="12" t="str">
        <f>IF(E20="","",IFERROR(VLOOKUP(E20,Categorias!$B$3:$C$41,2,FALSE),""))</f>
        <v/>
      </c>
      <c r="I20" s="4" t="str">
        <f>IF(Categorias!$B$16="","",Categorias!$B$16)</f>
        <v>Presentes</v>
      </c>
      <c r="J20" s="7">
        <f t="shared" ca="1" si="0"/>
        <v>0</v>
      </c>
      <c r="K20" s="13" t="str">
        <f t="shared" ca="1" si="1"/>
        <v/>
      </c>
    </row>
    <row r="21" spans="2:11" ht="12.75" x14ac:dyDescent="0.2">
      <c r="B21" s="10"/>
      <c r="C21" s="11"/>
      <c r="D21" s="5"/>
      <c r="E21" s="11"/>
      <c r="F21" s="12" t="str">
        <f>IF(E21="","",IFERROR(VLOOKUP(E21,Categorias!$B$3:$C$41,2,FALSE),""))</f>
        <v/>
      </c>
      <c r="I21" s="4" t="str">
        <f>IF(Categorias!$B$17="","",Categorias!$B$17)</f>
        <v>Outros</v>
      </c>
      <c r="J21" s="7">
        <f t="shared" ca="1" si="0"/>
        <v>0</v>
      </c>
      <c r="K21" s="13" t="str">
        <f t="shared" ca="1" si="1"/>
        <v/>
      </c>
    </row>
    <row r="22" spans="2:11" ht="12.75" x14ac:dyDescent="0.2">
      <c r="B22" s="10"/>
      <c r="C22" s="11"/>
      <c r="D22" s="5"/>
      <c r="E22" s="11"/>
      <c r="F22" s="12" t="str">
        <f>IF(E22="","",IFERROR(VLOOKUP(E22,Categorias!$B$3:$C$41,2,FALSE),""))</f>
        <v/>
      </c>
      <c r="I22" s="4" t="str">
        <f>IF(Categorias!$B$18="","",Categorias!$B$18)</f>
        <v>Reserva de emergência</v>
      </c>
      <c r="J22" s="7">
        <f t="shared" ca="1" si="0"/>
        <v>0</v>
      </c>
      <c r="K22" s="13" t="str">
        <f t="shared" ca="1" si="1"/>
        <v/>
      </c>
    </row>
    <row r="23" spans="2:11" ht="12.75" x14ac:dyDescent="0.2">
      <c r="B23" s="10"/>
      <c r="C23" s="11"/>
      <c r="D23" s="5"/>
      <c r="E23" s="11"/>
      <c r="F23" s="12" t="str">
        <f>IF(E23="","",IFERROR(VLOOKUP(E23,Categorias!$B$3:$C$41,2,FALSE),""))</f>
        <v/>
      </c>
      <c r="I23" s="4" t="str">
        <f>IF(Categorias!$B$19="","",Categorias!$B$19)</f>
        <v>Investimentos</v>
      </c>
      <c r="J23" s="7">
        <f t="shared" ca="1" si="0"/>
        <v>0</v>
      </c>
      <c r="K23" s="13" t="str">
        <f t="shared" ca="1" si="1"/>
        <v/>
      </c>
    </row>
    <row r="24" spans="2:11" ht="12.75" x14ac:dyDescent="0.2">
      <c r="B24" s="10"/>
      <c r="C24" s="11"/>
      <c r="D24" s="5"/>
      <c r="E24" s="11"/>
      <c r="F24" s="12" t="str">
        <f>IF(E24="","",IFERROR(VLOOKUP(E24,Categorias!$B$3:$C$41,2,FALSE),""))</f>
        <v/>
      </c>
      <c r="I24" s="4" t="str">
        <f>IF(Categorias!$B$20="","",Categorias!$B$20)</f>
        <v/>
      </c>
      <c r="J24" s="7" t="str">
        <f t="shared" si="0"/>
        <v/>
      </c>
      <c r="K24" s="13" t="str">
        <f t="shared" si="1"/>
        <v/>
      </c>
    </row>
    <row r="25" spans="2:11" ht="12.75" x14ac:dyDescent="0.2">
      <c r="B25" s="10"/>
      <c r="C25" s="11"/>
      <c r="D25" s="5"/>
      <c r="E25" s="11"/>
      <c r="F25" s="12" t="str">
        <f>IF(E25="","",IFERROR(VLOOKUP(E25,Categorias!$B$3:$C$41,2,FALSE),""))</f>
        <v/>
      </c>
      <c r="I25" s="4" t="str">
        <f>IF(Categorias!$B$21="","",Categorias!$B$21)</f>
        <v/>
      </c>
      <c r="J25" s="7" t="str">
        <f t="shared" si="0"/>
        <v/>
      </c>
      <c r="K25" s="13" t="str">
        <f t="shared" si="1"/>
        <v/>
      </c>
    </row>
    <row r="26" spans="2:11" ht="12.75" x14ac:dyDescent="0.2">
      <c r="B26" s="10"/>
      <c r="C26" s="11"/>
      <c r="D26" s="5"/>
      <c r="E26" s="11"/>
      <c r="F26" s="12" t="str">
        <f>IF(E26="","",IFERROR(VLOOKUP(E26,Categorias!$B$3:$C$41,2,FALSE),""))</f>
        <v/>
      </c>
      <c r="I26" s="4" t="str">
        <f>IF(Categorias!$B$22="","",Categorias!$B$22)</f>
        <v/>
      </c>
      <c r="J26" s="7" t="str">
        <f t="shared" si="0"/>
        <v/>
      </c>
      <c r="K26" s="13" t="str">
        <f t="shared" si="1"/>
        <v/>
      </c>
    </row>
    <row r="27" spans="2:11" ht="12.75" x14ac:dyDescent="0.2">
      <c r="B27" s="10"/>
      <c r="C27" s="11"/>
      <c r="D27" s="5"/>
      <c r="E27" s="11"/>
      <c r="F27" s="12" t="str">
        <f>IF(E27="","",IFERROR(VLOOKUP(E27,Categorias!$B$3:$C$41,2,FALSE),""))</f>
        <v/>
      </c>
      <c r="I27" s="4" t="str">
        <f>IF(Categorias!$B$23="","",Categorias!$B$23)</f>
        <v/>
      </c>
      <c r="J27" s="7" t="str">
        <f t="shared" si="0"/>
        <v/>
      </c>
      <c r="K27" s="13" t="str">
        <f t="shared" si="1"/>
        <v/>
      </c>
    </row>
    <row r="28" spans="2:11" ht="12.75" x14ac:dyDescent="0.2">
      <c r="B28" s="10"/>
      <c r="C28" s="11"/>
      <c r="D28" s="5"/>
      <c r="E28" s="11"/>
      <c r="F28" s="12" t="str">
        <f>IF(E28="","",IFERROR(VLOOKUP(E28,Categorias!$B$3:$C$41,2,FALSE),""))</f>
        <v/>
      </c>
      <c r="I28" s="4" t="str">
        <f>IF(Categorias!$B$24="","",Categorias!$B$24)</f>
        <v/>
      </c>
      <c r="J28" s="7" t="str">
        <f t="shared" si="0"/>
        <v/>
      </c>
      <c r="K28" s="13" t="str">
        <f t="shared" si="1"/>
        <v/>
      </c>
    </row>
    <row r="29" spans="2:11" ht="12.75" x14ac:dyDescent="0.2">
      <c r="B29" s="10"/>
      <c r="C29" s="11"/>
      <c r="D29" s="5"/>
      <c r="E29" s="11"/>
      <c r="F29" s="12" t="str">
        <f>IF(E29="","",IFERROR(VLOOKUP(E29,Categorias!$B$3:$C$41,2,FALSE),""))</f>
        <v/>
      </c>
      <c r="I29" s="4" t="str">
        <f>IF(Categorias!$B$25="","",Categorias!$B$25)</f>
        <v/>
      </c>
      <c r="J29" s="7" t="str">
        <f t="shared" si="0"/>
        <v/>
      </c>
      <c r="K29" s="13" t="str">
        <f t="shared" si="1"/>
        <v/>
      </c>
    </row>
    <row r="30" spans="2:11" ht="12.75" x14ac:dyDescent="0.2">
      <c r="B30" s="10"/>
      <c r="C30" s="11"/>
      <c r="D30" s="5"/>
      <c r="E30" s="11"/>
      <c r="F30" s="12" t="str">
        <f>IF(E30="","",IFERROR(VLOOKUP(E30,Categorias!$B$3:$C$41,2,FALSE),""))</f>
        <v/>
      </c>
      <c r="I30" s="4" t="str">
        <f>IF(Categorias!$B$26="","",Categorias!$B$26)</f>
        <v/>
      </c>
      <c r="J30" s="7" t="str">
        <f t="shared" si="0"/>
        <v/>
      </c>
      <c r="K30" s="13" t="str">
        <f t="shared" si="1"/>
        <v/>
      </c>
    </row>
    <row r="31" spans="2:11" ht="12.75" x14ac:dyDescent="0.2">
      <c r="B31" s="10"/>
      <c r="C31" s="11"/>
      <c r="D31" s="5"/>
      <c r="E31" s="11"/>
      <c r="F31" s="12" t="str">
        <f>IF(E31="","",IFERROR(VLOOKUP(E31,Categorias!$B$3:$C$41,2,FALSE),""))</f>
        <v/>
      </c>
      <c r="I31" s="4" t="str">
        <f>IF(Categorias!$B$27="","",Categorias!$B$27)</f>
        <v/>
      </c>
      <c r="J31" s="7" t="str">
        <f t="shared" si="0"/>
        <v/>
      </c>
      <c r="K31" s="13" t="str">
        <f t="shared" si="1"/>
        <v/>
      </c>
    </row>
    <row r="32" spans="2:11" ht="12.75" x14ac:dyDescent="0.2">
      <c r="B32" s="10"/>
      <c r="C32" s="11"/>
      <c r="D32" s="5"/>
      <c r="E32" s="11"/>
      <c r="F32" s="12" t="str">
        <f>IF(E32="","",IFERROR(VLOOKUP(E32,Categorias!$B$3:$C$41,2,FALSE),""))</f>
        <v/>
      </c>
      <c r="I32" s="4" t="str">
        <f>IF(Categorias!$B$28="","",Categorias!$B$28)</f>
        <v/>
      </c>
      <c r="J32" s="7" t="str">
        <f t="shared" si="0"/>
        <v/>
      </c>
      <c r="K32" s="13" t="str">
        <f t="shared" si="1"/>
        <v/>
      </c>
    </row>
    <row r="33" spans="2:11" ht="12.75" x14ac:dyDescent="0.2">
      <c r="B33" s="10"/>
      <c r="C33" s="11"/>
      <c r="D33" s="5"/>
      <c r="E33" s="11"/>
      <c r="F33" s="12" t="str">
        <f>IF(E33="","",IFERROR(VLOOKUP(E33,Categorias!$B$3:$C$41,2,FALSE),""))</f>
        <v/>
      </c>
      <c r="I33" s="4" t="str">
        <f>IF(Categorias!$B$29="","",Categorias!$B$29)</f>
        <v/>
      </c>
      <c r="J33" s="7" t="str">
        <f t="shared" si="0"/>
        <v/>
      </c>
      <c r="K33" s="13" t="str">
        <f t="shared" si="1"/>
        <v/>
      </c>
    </row>
    <row r="34" spans="2:11" ht="12.75" x14ac:dyDescent="0.2">
      <c r="B34" s="10"/>
      <c r="C34" s="11"/>
      <c r="D34" s="5"/>
      <c r="E34" s="11"/>
      <c r="F34" s="12" t="str">
        <f>IF(E34="","",IFERROR(VLOOKUP(E34,Categorias!$B$3:$C$41,2,FALSE),""))</f>
        <v/>
      </c>
      <c r="I34" s="4" t="str">
        <f>IF(Categorias!$B$30="","",Categorias!$B$30)</f>
        <v/>
      </c>
      <c r="J34" s="7" t="str">
        <f t="shared" si="0"/>
        <v/>
      </c>
      <c r="K34" s="13" t="str">
        <f t="shared" si="1"/>
        <v/>
      </c>
    </row>
    <row r="35" spans="2:11" ht="12.75" x14ac:dyDescent="0.2">
      <c r="B35" s="10"/>
      <c r="C35" s="11"/>
      <c r="D35" s="5"/>
      <c r="E35" s="11"/>
      <c r="F35" s="12" t="str">
        <f>IF(E35="","",IFERROR(VLOOKUP(E35,Categorias!$B$3:$C$41,2,FALSE),""))</f>
        <v/>
      </c>
      <c r="I35" s="4" t="str">
        <f>IF(Categorias!$B$31="","",Categorias!$B$31)</f>
        <v/>
      </c>
      <c r="J35" s="7" t="str">
        <f t="shared" si="0"/>
        <v/>
      </c>
      <c r="K35" s="13" t="str">
        <f t="shared" si="1"/>
        <v/>
      </c>
    </row>
    <row r="36" spans="2:11" ht="12.75" x14ac:dyDescent="0.2">
      <c r="B36" s="10"/>
      <c r="C36" s="11"/>
      <c r="D36" s="5"/>
      <c r="E36" s="11"/>
      <c r="F36" s="12" t="str">
        <f>IF(E36="","",IFERROR(VLOOKUP(E36,Categorias!$B$3:$C$41,2,FALSE),""))</f>
        <v/>
      </c>
      <c r="I36" s="4" t="str">
        <f>IF(Categorias!$B$32="","",Categorias!$B$32)</f>
        <v/>
      </c>
      <c r="J36" s="7" t="str">
        <f t="shared" si="0"/>
        <v/>
      </c>
      <c r="K36" s="13" t="str">
        <f t="shared" si="1"/>
        <v/>
      </c>
    </row>
    <row r="37" spans="2:11" ht="12.75" x14ac:dyDescent="0.2">
      <c r="B37" s="10"/>
      <c r="C37" s="11"/>
      <c r="D37" s="5"/>
      <c r="E37" s="11"/>
      <c r="F37" s="12" t="str">
        <f>IF(E37="","",IFERROR(VLOOKUP(E37,Categorias!$B$3:$C$41,2,FALSE),""))</f>
        <v/>
      </c>
      <c r="I37" s="4" t="str">
        <f>IF(Categorias!$B$33="","",Categorias!$B$33)</f>
        <v/>
      </c>
      <c r="J37" s="7" t="str">
        <f t="shared" si="0"/>
        <v/>
      </c>
      <c r="K37" s="13" t="str">
        <f t="shared" si="1"/>
        <v/>
      </c>
    </row>
    <row r="38" spans="2:11" ht="12.75" x14ac:dyDescent="0.2">
      <c r="B38" s="10"/>
      <c r="C38" s="11"/>
      <c r="D38" s="5"/>
      <c r="E38" s="11"/>
      <c r="F38" s="12" t="str">
        <f>IF(E38="","",IFERROR(VLOOKUP(E38,Categorias!$B$3:$C$41,2,FALSE),""))</f>
        <v/>
      </c>
      <c r="I38" s="4" t="str">
        <f>IF(Categorias!$B$34="","",Categorias!$B$34)</f>
        <v/>
      </c>
      <c r="J38" s="7" t="str">
        <f t="shared" si="0"/>
        <v/>
      </c>
      <c r="K38" s="13" t="str">
        <f t="shared" si="1"/>
        <v/>
      </c>
    </row>
    <row r="39" spans="2:11" ht="12.75" x14ac:dyDescent="0.2">
      <c r="B39" s="10"/>
      <c r="C39" s="11"/>
      <c r="D39" s="5"/>
      <c r="E39" s="11"/>
      <c r="F39" s="12" t="str">
        <f>IF(E39="","",IFERROR(VLOOKUP(E39,Categorias!$B$3:$C$41,2,FALSE),""))</f>
        <v/>
      </c>
      <c r="I39" s="4" t="str">
        <f>IF(Categorias!$B$35="","",Categorias!$B$35)</f>
        <v/>
      </c>
      <c r="J39" s="7" t="str">
        <f t="shared" si="0"/>
        <v/>
      </c>
      <c r="K39" s="13" t="str">
        <f t="shared" si="1"/>
        <v/>
      </c>
    </row>
    <row r="40" spans="2:11" ht="12.75" x14ac:dyDescent="0.2">
      <c r="B40" s="10"/>
      <c r="C40" s="11"/>
      <c r="D40" s="5"/>
      <c r="E40" s="11"/>
      <c r="F40" s="12" t="str">
        <f>IF(E40="","",IFERROR(VLOOKUP(E40,Categorias!$B$3:$C$41,2,FALSE),""))</f>
        <v/>
      </c>
      <c r="I40" s="4" t="str">
        <f>IF(Categorias!$B$36="","",Categorias!$B$36)</f>
        <v/>
      </c>
      <c r="J40" s="7" t="str">
        <f t="shared" si="0"/>
        <v/>
      </c>
      <c r="K40" s="13" t="str">
        <f t="shared" si="1"/>
        <v/>
      </c>
    </row>
    <row r="41" spans="2:11" ht="12.75" x14ac:dyDescent="0.2">
      <c r="B41" s="10"/>
      <c r="C41" s="11"/>
      <c r="D41" s="5"/>
      <c r="E41" s="11"/>
      <c r="F41" s="12" t="str">
        <f>IF(E41="","",IFERROR(VLOOKUP(E41,Categorias!$B$3:$C$41,2,FALSE),""))</f>
        <v/>
      </c>
      <c r="I41" s="4" t="str">
        <f>IF(Categorias!$B$37="","",Categorias!$B$37)</f>
        <v/>
      </c>
      <c r="J41" s="7" t="str">
        <f t="shared" si="0"/>
        <v/>
      </c>
      <c r="K41" s="13" t="str">
        <f t="shared" si="1"/>
        <v/>
      </c>
    </row>
    <row r="42" spans="2:11" ht="12.75" x14ac:dyDescent="0.2">
      <c r="B42" s="10"/>
      <c r="C42" s="11"/>
      <c r="D42" s="5"/>
      <c r="E42" s="11"/>
      <c r="F42" s="12" t="str">
        <f>IF(E42="","",IFERROR(VLOOKUP(E42,Categorias!$B$3:$C$41,2,FALSE),""))</f>
        <v/>
      </c>
      <c r="I42" s="4" t="str">
        <f>IF(Categorias!$B$38="","",Categorias!$B$38)</f>
        <v/>
      </c>
      <c r="J42" s="7" t="str">
        <f t="shared" si="0"/>
        <v/>
      </c>
      <c r="K42" s="13" t="str">
        <f t="shared" si="1"/>
        <v/>
      </c>
    </row>
    <row r="43" spans="2:11" ht="12.75" x14ac:dyDescent="0.2">
      <c r="B43" s="10"/>
      <c r="C43" s="11"/>
      <c r="D43" s="5"/>
      <c r="E43" s="11"/>
      <c r="F43" s="12" t="str">
        <f>IF(E43="","",IFERROR(VLOOKUP(E43,Categorias!$B$3:$C$41,2,FALSE),""))</f>
        <v/>
      </c>
      <c r="I43" s="4" t="str">
        <f>IF(Categorias!$B$39="","",Categorias!$B$39)</f>
        <v/>
      </c>
      <c r="J43" s="7" t="str">
        <f t="shared" si="0"/>
        <v/>
      </c>
      <c r="K43" s="13" t="str">
        <f t="shared" si="1"/>
        <v/>
      </c>
    </row>
    <row r="44" spans="2:11" ht="12.75" x14ac:dyDescent="0.2">
      <c r="B44" s="10"/>
      <c r="C44" s="11"/>
      <c r="D44" s="5"/>
      <c r="E44" s="11"/>
      <c r="F44" s="12" t="str">
        <f>IF(E44="","",IFERROR(VLOOKUP(E44,Categorias!$B$3:$C$41,2,FALSE),""))</f>
        <v/>
      </c>
      <c r="I44" s="4" t="str">
        <f>IF(Categorias!$B$40="","",Categorias!$B$40)</f>
        <v/>
      </c>
      <c r="J44" s="7" t="str">
        <f t="shared" si="0"/>
        <v/>
      </c>
      <c r="K44" s="13" t="str">
        <f t="shared" si="1"/>
        <v/>
      </c>
    </row>
    <row r="45" spans="2:11" ht="12.75" x14ac:dyDescent="0.2">
      <c r="B45" s="10"/>
      <c r="C45" s="11"/>
      <c r="D45" s="5"/>
      <c r="E45" s="11"/>
      <c r="F45" s="12" t="str">
        <f>IF(E45="","",IFERROR(VLOOKUP(E45,Categorias!$B$3:$C$41,2,FALSE),""))</f>
        <v/>
      </c>
      <c r="I45" s="4" t="str">
        <f>IF(Categorias!$B$41="","",Categorias!$B$41)</f>
        <v/>
      </c>
      <c r="J45" s="7" t="str">
        <f t="shared" si="0"/>
        <v/>
      </c>
      <c r="K45" s="13" t="str">
        <f t="shared" si="1"/>
        <v/>
      </c>
    </row>
    <row r="46" spans="2:11" ht="12.75" x14ac:dyDescent="0.2">
      <c r="B46" s="10"/>
      <c r="C46" s="11"/>
      <c r="D46" s="5"/>
      <c r="E46" s="11"/>
      <c r="F46" s="12" t="str">
        <f>IF(E46="","",IFERROR(VLOOKUP(E46,Categorias!$B$3:$C$41,2,FALSE),""))</f>
        <v/>
      </c>
      <c r="J46" s="7" t="str">
        <f t="shared" si="0"/>
        <v/>
      </c>
      <c r="K46" s="13" t="str">
        <f t="shared" si="1"/>
        <v/>
      </c>
    </row>
    <row r="47" spans="2:11" ht="12.75" x14ac:dyDescent="0.2">
      <c r="B47" s="10"/>
      <c r="C47" s="11"/>
      <c r="D47" s="5"/>
      <c r="E47" s="11"/>
      <c r="F47" s="12" t="str">
        <f>IF(E47="","",IFERROR(VLOOKUP(E47,Categorias!$B$3:$C$41,2,FALSE),""))</f>
        <v/>
      </c>
    </row>
    <row r="48" spans="2:11" ht="12.75" x14ac:dyDescent="0.2">
      <c r="B48" s="10"/>
      <c r="C48" s="11"/>
      <c r="D48" s="5"/>
      <c r="E48" s="11"/>
      <c r="F48" s="12" t="str">
        <f>IF(E48="","",IFERROR(VLOOKUP(E48,Categorias!$B$3:$C$41,2,FALSE),""))</f>
        <v/>
      </c>
    </row>
    <row r="49" spans="2:6" ht="12.75" x14ac:dyDescent="0.2">
      <c r="B49" s="10"/>
      <c r="C49" s="11"/>
      <c r="D49" s="5"/>
      <c r="E49" s="11"/>
      <c r="F49" s="12" t="str">
        <f>IF(E49="","",IFERROR(VLOOKUP(E49,Categorias!$B$3:$C$41,2,FALSE),""))</f>
        <v/>
      </c>
    </row>
    <row r="50" spans="2:6" ht="12.75" x14ac:dyDescent="0.2">
      <c r="B50" s="10"/>
      <c r="C50" s="11"/>
      <c r="D50" s="5"/>
      <c r="E50" s="11"/>
      <c r="F50" s="12" t="str">
        <f>IF(E50="","",IFERROR(VLOOKUP(E50,Categorias!$B$3:$C$41,2,FALSE),""))</f>
        <v/>
      </c>
    </row>
    <row r="51" spans="2:6" ht="12.75" x14ac:dyDescent="0.2">
      <c r="B51" s="10"/>
      <c r="C51" s="11"/>
      <c r="D51" s="5"/>
      <c r="E51" s="11"/>
      <c r="F51" s="12" t="str">
        <f>IF(E51="","",IFERROR(VLOOKUP(E51,Categorias!$B$3:$C$41,2,FALSE),""))</f>
        <v/>
      </c>
    </row>
    <row r="52" spans="2:6" ht="12.75" x14ac:dyDescent="0.2">
      <c r="B52" s="10"/>
      <c r="C52" s="11"/>
      <c r="D52" s="5"/>
      <c r="E52" s="11"/>
      <c r="F52" s="12" t="str">
        <f>IF(E52="","",IFERROR(VLOOKUP(E52,Categorias!$B$3:$C$41,2,FALSE),""))</f>
        <v/>
      </c>
    </row>
    <row r="53" spans="2:6" ht="12.75" x14ac:dyDescent="0.2">
      <c r="B53" s="10"/>
      <c r="C53" s="11"/>
      <c r="D53" s="5"/>
      <c r="E53" s="11"/>
      <c r="F53" s="12" t="str">
        <f>IF(E53="","",IFERROR(VLOOKUP(E53,Categorias!$B$3:$C$41,2,FALSE),""))</f>
        <v/>
      </c>
    </row>
    <row r="54" spans="2:6" ht="12.75" x14ac:dyDescent="0.2">
      <c r="B54" s="10"/>
      <c r="C54" s="11"/>
      <c r="D54" s="5"/>
      <c r="E54" s="11"/>
      <c r="F54" s="12" t="str">
        <f>IF(E54="","",IFERROR(VLOOKUP(E54,Categorias!$B$3:$C$41,2,FALSE),""))</f>
        <v/>
      </c>
    </row>
    <row r="55" spans="2:6" ht="12.75" x14ac:dyDescent="0.2">
      <c r="B55" s="10"/>
      <c r="C55" s="11"/>
      <c r="D55" s="5"/>
      <c r="E55" s="11"/>
      <c r="F55" s="12" t="str">
        <f>IF(E55="","",IFERROR(VLOOKUP(E55,Categorias!$B$3:$C$41,2,FALSE),""))</f>
        <v/>
      </c>
    </row>
    <row r="56" spans="2:6" ht="12.75" x14ac:dyDescent="0.2">
      <c r="B56" s="10"/>
      <c r="C56" s="11"/>
      <c r="D56" s="5"/>
      <c r="E56" s="11"/>
      <c r="F56" s="12" t="str">
        <f>IF(E56="","",IFERROR(VLOOKUP(E56,Categorias!$B$3:$C$41,2,FALSE),""))</f>
        <v/>
      </c>
    </row>
    <row r="57" spans="2:6" ht="12.75" x14ac:dyDescent="0.2">
      <c r="B57" s="10"/>
      <c r="C57" s="11"/>
      <c r="D57" s="5"/>
      <c r="E57" s="11"/>
      <c r="F57" s="12" t="str">
        <f>IF(E57="","",IFERROR(VLOOKUP(E57,Categorias!$B$3:$C$41,2,FALSE),""))</f>
        <v/>
      </c>
    </row>
    <row r="58" spans="2:6" ht="12.75" x14ac:dyDescent="0.2">
      <c r="B58" s="10"/>
      <c r="C58" s="11"/>
      <c r="D58" s="5"/>
      <c r="E58" s="11"/>
      <c r="F58" s="12" t="str">
        <f>IF(E58="","",IFERROR(VLOOKUP(E58,Categorias!$B$3:$C$41,2,FALSE),""))</f>
        <v/>
      </c>
    </row>
    <row r="59" spans="2:6" ht="12.75" x14ac:dyDescent="0.2">
      <c r="B59" s="10"/>
      <c r="C59" s="11"/>
      <c r="D59" s="5"/>
      <c r="E59" s="11"/>
      <c r="F59" s="12" t="str">
        <f>IF(E59="","",IFERROR(VLOOKUP(E59,Categorias!$B$3:$C$41,2,FALSE),""))</f>
        <v/>
      </c>
    </row>
    <row r="60" spans="2:6" ht="12.75" x14ac:dyDescent="0.2">
      <c r="B60" s="10"/>
      <c r="C60" s="11"/>
      <c r="D60" s="5"/>
      <c r="E60" s="11"/>
      <c r="F60" s="12" t="str">
        <f>IF(E60="","",IFERROR(VLOOKUP(E60,Categorias!$B$3:$C$41,2,FALSE),""))</f>
        <v/>
      </c>
    </row>
    <row r="61" spans="2:6" ht="12.75" x14ac:dyDescent="0.2">
      <c r="B61" s="10"/>
      <c r="C61" s="11"/>
      <c r="D61" s="5"/>
      <c r="E61" s="11"/>
      <c r="F61" s="12" t="str">
        <f>IF(E61="","",IFERROR(VLOOKUP(E61,Categorias!$B$3:$C$41,2,FALSE),""))</f>
        <v/>
      </c>
    </row>
    <row r="62" spans="2:6" ht="12.75" x14ac:dyDescent="0.2">
      <c r="B62" s="10"/>
      <c r="C62" s="11"/>
      <c r="D62" s="5"/>
      <c r="E62" s="11"/>
      <c r="F62" s="12" t="str">
        <f>IF(E62="","",IFERROR(VLOOKUP(E62,Categorias!$B$3:$C$41,2,FALSE),""))</f>
        <v/>
      </c>
    </row>
    <row r="63" spans="2:6" ht="12.75" x14ac:dyDescent="0.2">
      <c r="B63" s="10"/>
      <c r="C63" s="11"/>
      <c r="D63" s="5"/>
      <c r="E63" s="11"/>
      <c r="F63" s="12" t="str">
        <f>IF(E63="","",IFERROR(VLOOKUP(E63,Categorias!$B$3:$C$41,2,FALSE),""))</f>
        <v/>
      </c>
    </row>
    <row r="64" spans="2:6" ht="12.75" x14ac:dyDescent="0.2">
      <c r="B64" s="10"/>
      <c r="C64" s="11"/>
      <c r="D64" s="5"/>
      <c r="E64" s="11"/>
      <c r="F64" s="12" t="str">
        <f>IF(E64="","",IFERROR(VLOOKUP(E64,Categorias!$B$3:$C$41,2,FALSE),""))</f>
        <v/>
      </c>
    </row>
    <row r="65" spans="2:6" ht="12.75" x14ac:dyDescent="0.2">
      <c r="B65" s="10"/>
      <c r="C65" s="11"/>
      <c r="D65" s="5"/>
      <c r="E65" s="11"/>
      <c r="F65" s="12" t="str">
        <f>IF(E65="","",IFERROR(VLOOKUP(E65,Categorias!$B$3:$C$41,2,FALSE),""))</f>
        <v/>
      </c>
    </row>
    <row r="66" spans="2:6" ht="12.75" x14ac:dyDescent="0.2">
      <c r="B66" s="10"/>
      <c r="C66" s="11"/>
      <c r="D66" s="5"/>
      <c r="E66" s="11"/>
      <c r="F66" s="12" t="str">
        <f>IF(E66="","",IFERROR(VLOOKUP(E66,Categorias!$B$3:$C$41,2,FALSE),""))</f>
        <v/>
      </c>
    </row>
    <row r="67" spans="2:6" ht="12.75" x14ac:dyDescent="0.2">
      <c r="B67" s="10"/>
      <c r="C67" s="11"/>
      <c r="D67" s="5"/>
      <c r="E67" s="11"/>
      <c r="F67" s="12" t="str">
        <f>IF(E67="","",IFERROR(VLOOKUP(E67,Categorias!$B$3:$C$41,2,FALSE),""))</f>
        <v/>
      </c>
    </row>
    <row r="68" spans="2:6" ht="12.75" x14ac:dyDescent="0.2">
      <c r="B68" s="10"/>
      <c r="C68" s="11"/>
      <c r="D68" s="5"/>
      <c r="E68" s="11"/>
      <c r="F68" s="12" t="str">
        <f>IF(E68="","",IFERROR(VLOOKUP(E68,Categorias!$B$3:$C$41,2,FALSE),""))</f>
        <v/>
      </c>
    </row>
    <row r="69" spans="2:6" ht="12.75" x14ac:dyDescent="0.2">
      <c r="B69" s="10"/>
      <c r="C69" s="11"/>
      <c r="D69" s="5"/>
      <c r="E69" s="11"/>
      <c r="F69" s="12" t="str">
        <f>IF(E69="","",IFERROR(VLOOKUP(E69,Categorias!$B$3:$C$41,2,FALSE),""))</f>
        <v/>
      </c>
    </row>
    <row r="70" spans="2:6" ht="12.75" x14ac:dyDescent="0.2">
      <c r="B70" s="10"/>
      <c r="C70" s="11"/>
      <c r="D70" s="5"/>
      <c r="E70" s="11"/>
      <c r="F70" s="12" t="str">
        <f>IF(E70="","",IFERROR(VLOOKUP(E70,Categorias!$B$3:$C$41,2,FALSE),""))</f>
        <v/>
      </c>
    </row>
    <row r="71" spans="2:6" ht="12.75" x14ac:dyDescent="0.2">
      <c r="B71" s="10"/>
      <c r="C71" s="11"/>
      <c r="D71" s="5"/>
      <c r="E71" s="11"/>
      <c r="F71" s="12" t="str">
        <f>IF(E71="","",IFERROR(VLOOKUP(E71,Categorias!$B$3:$C$41,2,FALSE),""))</f>
        <v/>
      </c>
    </row>
    <row r="72" spans="2:6" ht="12.75" x14ac:dyDescent="0.2">
      <c r="B72" s="10"/>
      <c r="C72" s="11"/>
      <c r="D72" s="5"/>
      <c r="E72" s="11"/>
      <c r="F72" s="12" t="str">
        <f>IF(E72="","",IFERROR(VLOOKUP(E72,Categorias!$B$3:$C$41,2,FALSE),""))</f>
        <v/>
      </c>
    </row>
    <row r="73" spans="2:6" ht="12.75" x14ac:dyDescent="0.2">
      <c r="B73" s="10"/>
      <c r="C73" s="11"/>
      <c r="D73" s="5"/>
      <c r="E73" s="11"/>
      <c r="F73" s="12" t="str">
        <f>IF(E73="","",IFERROR(VLOOKUP(E73,Categorias!$B$3:$C$41,2,FALSE),""))</f>
        <v/>
      </c>
    </row>
    <row r="74" spans="2:6" ht="12.75" x14ac:dyDescent="0.2">
      <c r="B74" s="10"/>
      <c r="C74" s="11"/>
      <c r="D74" s="5"/>
      <c r="E74" s="11"/>
      <c r="F74" s="12" t="str">
        <f>IF(E74="","",IFERROR(VLOOKUP(E74,Categorias!$B$3:$C$41,2,FALSE),""))</f>
        <v/>
      </c>
    </row>
    <row r="75" spans="2:6" ht="12.75" x14ac:dyDescent="0.2">
      <c r="B75" s="10"/>
      <c r="C75" s="11"/>
      <c r="D75" s="5"/>
      <c r="E75" s="11"/>
      <c r="F75" s="12" t="str">
        <f>IF(E75="","",IFERROR(VLOOKUP(E75,Categorias!$B$3:$C$41,2,FALSE),""))</f>
        <v/>
      </c>
    </row>
    <row r="76" spans="2:6" ht="12.75" x14ac:dyDescent="0.2">
      <c r="B76" s="10"/>
      <c r="C76" s="11"/>
      <c r="D76" s="5"/>
      <c r="E76" s="11"/>
      <c r="F76" s="12" t="str">
        <f>IF(E76="","",IFERROR(VLOOKUP(E76,Categorias!$B$3:$C$41,2,FALSE),""))</f>
        <v/>
      </c>
    </row>
    <row r="77" spans="2:6" ht="12.75" x14ac:dyDescent="0.2">
      <c r="B77" s="10"/>
      <c r="C77" s="11"/>
      <c r="D77" s="5"/>
      <c r="E77" s="11"/>
      <c r="F77" s="12" t="str">
        <f>IF(E77="","",IFERROR(VLOOKUP(E77,Categorias!$B$3:$C$41,2,FALSE),""))</f>
        <v/>
      </c>
    </row>
    <row r="78" spans="2:6" ht="12.75" x14ac:dyDescent="0.2">
      <c r="B78" s="10"/>
      <c r="C78" s="11"/>
      <c r="D78" s="5"/>
      <c r="E78" s="11"/>
      <c r="F78" s="12" t="str">
        <f>IF(E78="","",IFERROR(VLOOKUP(E78,Categorias!$B$3:$C$41,2,FALSE),""))</f>
        <v/>
      </c>
    </row>
    <row r="79" spans="2:6" ht="12.75" x14ac:dyDescent="0.2">
      <c r="B79" s="10"/>
      <c r="C79" s="11"/>
      <c r="D79" s="5"/>
      <c r="E79" s="11"/>
      <c r="F79" s="12" t="str">
        <f>IF(E79="","",IFERROR(VLOOKUP(E79,Categorias!$B$3:$C$41,2,FALSE),""))</f>
        <v/>
      </c>
    </row>
    <row r="80" spans="2:6" ht="12.75" x14ac:dyDescent="0.2">
      <c r="B80" s="10"/>
      <c r="C80" s="11"/>
      <c r="D80" s="5"/>
      <c r="E80" s="11"/>
      <c r="F80" s="12" t="str">
        <f>IF(E80="","",IFERROR(VLOOKUP(E80,Categorias!$B$3:$C$41,2,FALSE),""))</f>
        <v/>
      </c>
    </row>
    <row r="81" spans="2:6" ht="12.75" x14ac:dyDescent="0.2">
      <c r="B81" s="10"/>
      <c r="C81" s="11"/>
      <c r="D81" s="5"/>
      <c r="E81" s="11"/>
      <c r="F81" s="12" t="str">
        <f>IF(E81="","",IFERROR(VLOOKUP(E81,Categorias!$B$3:$C$41,2,FALSE),""))</f>
        <v/>
      </c>
    </row>
    <row r="82" spans="2:6" ht="12.75" x14ac:dyDescent="0.2">
      <c r="B82" s="10"/>
      <c r="C82" s="11"/>
      <c r="D82" s="5"/>
      <c r="E82" s="11"/>
      <c r="F82" s="12" t="str">
        <f>IF(E82="","",IFERROR(VLOOKUP(E82,Categorias!$B$3:$C$41,2,FALSE),""))</f>
        <v/>
      </c>
    </row>
    <row r="83" spans="2:6" ht="12.75" x14ac:dyDescent="0.2">
      <c r="B83" s="10"/>
      <c r="C83" s="11"/>
      <c r="D83" s="5"/>
      <c r="E83" s="11"/>
      <c r="F83" s="12" t="str">
        <f>IF(E83="","",IFERROR(VLOOKUP(E83,Categorias!$B$3:$C$41,2,FALSE),""))</f>
        <v/>
      </c>
    </row>
    <row r="84" spans="2:6" ht="12.75" x14ac:dyDescent="0.2">
      <c r="B84" s="10"/>
      <c r="C84" s="11"/>
      <c r="D84" s="5"/>
      <c r="E84" s="11"/>
      <c r="F84" s="12" t="str">
        <f>IF(E84="","",IFERROR(VLOOKUP(E84,Categorias!$B$3:$C$41,2,FALSE),""))</f>
        <v/>
      </c>
    </row>
    <row r="85" spans="2:6" ht="12.75" x14ac:dyDescent="0.2">
      <c r="B85" s="10"/>
      <c r="C85" s="11"/>
      <c r="D85" s="5"/>
      <c r="E85" s="11"/>
      <c r="F85" s="12" t="str">
        <f>IF(E85="","",IFERROR(VLOOKUP(E85,Categorias!$B$3:$C$41,2,FALSE),""))</f>
        <v/>
      </c>
    </row>
    <row r="86" spans="2:6" ht="12.75" x14ac:dyDescent="0.2">
      <c r="B86" s="10"/>
      <c r="C86" s="11"/>
      <c r="D86" s="5"/>
      <c r="E86" s="11"/>
      <c r="F86" s="12" t="str">
        <f>IF(E86="","",IFERROR(VLOOKUP(E86,Categorias!$B$3:$C$41,2,FALSE),""))</f>
        <v/>
      </c>
    </row>
    <row r="87" spans="2:6" ht="12.75" x14ac:dyDescent="0.2">
      <c r="B87" s="10"/>
      <c r="C87" s="11"/>
      <c r="D87" s="5"/>
      <c r="E87" s="11"/>
      <c r="F87" s="12" t="str">
        <f>IF(E87="","",IFERROR(VLOOKUP(E87,Categorias!$B$3:$C$41,2,FALSE),""))</f>
        <v/>
      </c>
    </row>
    <row r="88" spans="2:6" ht="12.75" x14ac:dyDescent="0.2">
      <c r="B88" s="10"/>
      <c r="C88" s="11"/>
      <c r="D88" s="5"/>
      <c r="E88" s="11"/>
      <c r="F88" s="12" t="str">
        <f>IF(E88="","",IFERROR(VLOOKUP(E88,Categorias!$B$3:$C$41,2,FALSE),""))</f>
        <v/>
      </c>
    </row>
    <row r="89" spans="2:6" ht="12.75" x14ac:dyDescent="0.2">
      <c r="B89" s="10"/>
      <c r="C89" s="11"/>
      <c r="D89" s="5"/>
      <c r="E89" s="11"/>
      <c r="F89" s="12" t="str">
        <f>IF(E89="","",IFERROR(VLOOKUP(E89,Categorias!$B$3:$C$41,2,FALSE),""))</f>
        <v/>
      </c>
    </row>
    <row r="90" spans="2:6" ht="12.75" x14ac:dyDescent="0.2">
      <c r="B90" s="10"/>
      <c r="C90" s="11"/>
      <c r="D90" s="5"/>
      <c r="E90" s="11"/>
      <c r="F90" s="12" t="str">
        <f>IF(E90="","",IFERROR(VLOOKUP(E90,Categorias!$B$3:$C$41,2,FALSE),""))</f>
        <v/>
      </c>
    </row>
    <row r="91" spans="2:6" ht="12.75" x14ac:dyDescent="0.2">
      <c r="B91" s="10"/>
      <c r="C91" s="11"/>
      <c r="D91" s="5"/>
      <c r="E91" s="11"/>
      <c r="F91" s="12" t="str">
        <f>IF(E91="","",IFERROR(VLOOKUP(E91,Categorias!$B$3:$C$41,2,FALSE),""))</f>
        <v/>
      </c>
    </row>
    <row r="92" spans="2:6" ht="12.75" x14ac:dyDescent="0.2">
      <c r="B92" s="10"/>
      <c r="C92" s="11"/>
      <c r="D92" s="5"/>
      <c r="E92" s="11"/>
      <c r="F92" s="12" t="str">
        <f>IF(E92="","",IFERROR(VLOOKUP(E92,Categorias!$B$3:$C$41,2,FALSE),""))</f>
        <v/>
      </c>
    </row>
    <row r="93" spans="2:6" ht="12.75" x14ac:dyDescent="0.2">
      <c r="B93" s="10"/>
      <c r="C93" s="11"/>
      <c r="D93" s="5"/>
      <c r="E93" s="11"/>
      <c r="F93" s="12" t="str">
        <f>IF(E93="","",IFERROR(VLOOKUP(E93,Categorias!$B$3:$C$41,2,FALSE),""))</f>
        <v/>
      </c>
    </row>
    <row r="94" spans="2:6" ht="12.75" x14ac:dyDescent="0.2">
      <c r="B94" s="10"/>
      <c r="C94" s="11"/>
      <c r="D94" s="5"/>
      <c r="E94" s="11"/>
      <c r="F94" s="12" t="str">
        <f>IF(E94="","",IFERROR(VLOOKUP(E94,Categorias!$B$3:$C$41,2,FALSE),""))</f>
        <v/>
      </c>
    </row>
    <row r="95" spans="2:6" ht="12.75" x14ac:dyDescent="0.2">
      <c r="B95" s="10"/>
      <c r="C95" s="11"/>
      <c r="D95" s="5"/>
      <c r="E95" s="11"/>
      <c r="F95" s="12" t="str">
        <f>IF(E95="","",IFERROR(VLOOKUP(E95,Categorias!$B$3:$C$41,2,FALSE),""))</f>
        <v/>
      </c>
    </row>
    <row r="96" spans="2:6" ht="12.75" x14ac:dyDescent="0.2">
      <c r="B96" s="10"/>
      <c r="C96" s="11"/>
      <c r="D96" s="5"/>
      <c r="E96" s="11"/>
      <c r="F96" s="12" t="str">
        <f>IF(E96="","",IFERROR(VLOOKUP(E96,Categorias!$B$3:$C$41,2,FALSE),""))</f>
        <v/>
      </c>
    </row>
    <row r="97" spans="2:6" ht="12.75" x14ac:dyDescent="0.2">
      <c r="B97" s="10"/>
      <c r="C97" s="11"/>
      <c r="D97" s="5"/>
      <c r="E97" s="11"/>
      <c r="F97" s="12" t="str">
        <f>IF(E97="","",IFERROR(VLOOKUP(E97,Categorias!$B$3:$C$41,2,FALSE),""))</f>
        <v/>
      </c>
    </row>
    <row r="98" spans="2:6" ht="12.75" x14ac:dyDescent="0.2">
      <c r="B98" s="10"/>
      <c r="C98" s="11"/>
      <c r="D98" s="5"/>
      <c r="E98" s="11"/>
      <c r="F98" s="12" t="str">
        <f>IF(E98="","",IFERROR(VLOOKUP(E98,Categorias!$B$3:$C$41,2,FALSE),""))</f>
        <v/>
      </c>
    </row>
    <row r="99" spans="2:6" ht="12.75" x14ac:dyDescent="0.2">
      <c r="B99" s="10"/>
      <c r="C99" s="11"/>
      <c r="D99" s="5"/>
      <c r="E99" s="11"/>
      <c r="F99" s="12" t="str">
        <f>IF(E99="","",IFERROR(VLOOKUP(E99,Categorias!$B$3:$C$41,2,FALSE),""))</f>
        <v/>
      </c>
    </row>
    <row r="100" spans="2:6" ht="12.75" x14ac:dyDescent="0.2">
      <c r="B100" s="10"/>
      <c r="C100" s="11"/>
      <c r="D100" s="5"/>
      <c r="E100" s="11"/>
      <c r="F100" s="12" t="str">
        <f>IF(E100="","",IFERROR(VLOOKUP(E100,Categorias!$B$3:$C$41,2,FALSE),""))</f>
        <v/>
      </c>
    </row>
    <row r="101" spans="2:6" ht="12.75" x14ac:dyDescent="0.2">
      <c r="B101" s="10"/>
      <c r="C101" s="11"/>
      <c r="D101" s="5"/>
      <c r="E101" s="11"/>
      <c r="F101" s="12" t="str">
        <f>IF(E101="","",IFERROR(VLOOKUP(E101,Categorias!$B$3:$C$41,2,FALSE),""))</f>
        <v/>
      </c>
    </row>
    <row r="102" spans="2:6" ht="12.75" x14ac:dyDescent="0.2">
      <c r="B102" s="10"/>
      <c r="C102" s="11"/>
      <c r="D102" s="5"/>
      <c r="E102" s="11"/>
      <c r="F102" s="12" t="str">
        <f>IF(E102="","",IFERROR(VLOOKUP(E102,Categorias!$B$3:$C$41,2,FALSE),""))</f>
        <v/>
      </c>
    </row>
    <row r="103" spans="2:6" ht="12.75" x14ac:dyDescent="0.2">
      <c r="B103" s="10"/>
      <c r="C103" s="11"/>
      <c r="D103" s="5"/>
      <c r="E103" s="11"/>
      <c r="F103" s="12" t="str">
        <f>IF(E103="","",IFERROR(VLOOKUP(E103,Categorias!$B$3:$C$41,2,FALSE),""))</f>
        <v/>
      </c>
    </row>
    <row r="104" spans="2:6" ht="12.75" x14ac:dyDescent="0.2">
      <c r="B104" s="10"/>
      <c r="C104" s="11"/>
      <c r="D104" s="5"/>
      <c r="E104" s="11"/>
      <c r="F104" s="12" t="str">
        <f>IF(E104="","",IFERROR(VLOOKUP(E104,Categorias!$B$3:$C$41,2,FALSE),""))</f>
        <v/>
      </c>
    </row>
    <row r="105" spans="2:6" ht="12.75" x14ac:dyDescent="0.2">
      <c r="B105" s="10"/>
      <c r="C105" s="11"/>
      <c r="D105" s="5"/>
      <c r="E105" s="11"/>
      <c r="F105" s="12" t="str">
        <f>IF(E105="","",IFERROR(VLOOKUP(E105,Categorias!$B$3:$C$41,2,FALSE),""))</f>
        <v/>
      </c>
    </row>
    <row r="106" spans="2:6" ht="12.75" x14ac:dyDescent="0.2">
      <c r="B106" s="10"/>
      <c r="C106" s="11"/>
      <c r="D106" s="5"/>
      <c r="E106" s="11"/>
      <c r="F106" s="12" t="str">
        <f>IF(E106="","",IFERROR(VLOOKUP(E106,Categorias!$B$3:$C$41,2,FALSE),""))</f>
        <v/>
      </c>
    </row>
    <row r="107" spans="2:6" ht="12.75" x14ac:dyDescent="0.2">
      <c r="B107" s="10"/>
      <c r="C107" s="11"/>
      <c r="D107" s="5"/>
      <c r="E107" s="11"/>
      <c r="F107" s="12" t="str">
        <f>IF(E107="","",IFERROR(VLOOKUP(E107,Categorias!$B$3:$C$41,2,FALSE),""))</f>
        <v/>
      </c>
    </row>
    <row r="108" spans="2:6" ht="12.75" x14ac:dyDescent="0.2">
      <c r="B108" s="10"/>
      <c r="C108" s="11"/>
      <c r="D108" s="5"/>
      <c r="E108" s="11"/>
      <c r="F108" s="12" t="str">
        <f>IF(E108="","",IFERROR(VLOOKUP(E108,Categorias!$B$3:$C$41,2,FALSE),""))</f>
        <v/>
      </c>
    </row>
    <row r="109" spans="2:6" ht="12.75" x14ac:dyDescent="0.2">
      <c r="B109" s="10"/>
      <c r="C109" s="11"/>
      <c r="D109" s="5"/>
      <c r="E109" s="11"/>
      <c r="F109" s="12" t="str">
        <f>IF(E109="","",IFERROR(VLOOKUP(E109,Categorias!$B$3:$C$41,2,FALSE),""))</f>
        <v/>
      </c>
    </row>
    <row r="110" spans="2:6" ht="12.75" x14ac:dyDescent="0.2">
      <c r="B110" s="10"/>
      <c r="C110" s="11"/>
      <c r="D110" s="5"/>
      <c r="E110" s="11"/>
      <c r="F110" s="12" t="str">
        <f>IF(E110="","",IFERROR(VLOOKUP(E110,Categorias!$B$3:$C$41,2,FALSE),""))</f>
        <v/>
      </c>
    </row>
    <row r="111" spans="2:6" ht="12.75" x14ac:dyDescent="0.2">
      <c r="B111" s="10"/>
      <c r="C111" s="11"/>
      <c r="D111" s="5"/>
      <c r="E111" s="11"/>
      <c r="F111" s="12" t="str">
        <f>IF(E111="","",IFERROR(VLOOKUP(E111,Categorias!$B$3:$C$41,2,FALSE),""))</f>
        <v/>
      </c>
    </row>
    <row r="112" spans="2:6" ht="12.75" x14ac:dyDescent="0.2">
      <c r="B112" s="10"/>
      <c r="C112" s="11"/>
      <c r="D112" s="5"/>
      <c r="E112" s="11"/>
      <c r="F112" s="12" t="str">
        <f>IF(E112="","",IFERROR(VLOOKUP(E112,Categorias!$B$3:$C$41,2,FALSE),""))</f>
        <v/>
      </c>
    </row>
    <row r="113" spans="2:6" ht="12.75" x14ac:dyDescent="0.2">
      <c r="B113" s="10"/>
      <c r="C113" s="11"/>
      <c r="D113" s="5"/>
      <c r="E113" s="11"/>
      <c r="F113" s="12" t="str">
        <f>IF(E113="","",IFERROR(VLOOKUP(E113,Categorias!$B$3:$C$41,2,FALSE),""))</f>
        <v/>
      </c>
    </row>
    <row r="114" spans="2:6" ht="12.75" x14ac:dyDescent="0.2">
      <c r="B114" s="10"/>
      <c r="C114" s="11"/>
      <c r="D114" s="5"/>
      <c r="E114" s="11"/>
      <c r="F114" s="12" t="str">
        <f>IF(E114="","",IFERROR(VLOOKUP(E114,Categorias!$B$3:$C$41,2,FALSE),""))</f>
        <v/>
      </c>
    </row>
    <row r="115" spans="2:6" ht="12.75" x14ac:dyDescent="0.2">
      <c r="B115" s="10"/>
      <c r="C115" s="11"/>
      <c r="D115" s="5"/>
      <c r="E115" s="11"/>
      <c r="F115" s="12" t="str">
        <f>IF(E115="","",IFERROR(VLOOKUP(E115,Categorias!$B$3:$C$41,2,FALSE),""))</f>
        <v/>
      </c>
    </row>
    <row r="116" spans="2:6" ht="12.75" x14ac:dyDescent="0.2">
      <c r="B116" s="10"/>
      <c r="C116" s="11"/>
      <c r="D116" s="5"/>
      <c r="E116" s="11"/>
      <c r="F116" s="12" t="str">
        <f>IF(E116="","",IFERROR(VLOOKUP(E116,Categorias!$B$3:$C$41,2,FALSE),""))</f>
        <v/>
      </c>
    </row>
    <row r="117" spans="2:6" ht="12.75" x14ac:dyDescent="0.2">
      <c r="B117" s="10"/>
      <c r="C117" s="11"/>
      <c r="D117" s="5"/>
      <c r="E117" s="11"/>
      <c r="F117" s="12" t="str">
        <f>IF(E117="","",IFERROR(VLOOKUP(E117,Categorias!$B$3:$C$41,2,FALSE),""))</f>
        <v/>
      </c>
    </row>
    <row r="118" spans="2:6" ht="12.75" x14ac:dyDescent="0.2">
      <c r="B118" s="10"/>
      <c r="C118" s="11"/>
      <c r="D118" s="5"/>
      <c r="E118" s="11"/>
      <c r="F118" s="12" t="str">
        <f>IF(E118="","",IFERROR(VLOOKUP(E118,Categorias!$B$3:$C$41,2,FALSE),""))</f>
        <v/>
      </c>
    </row>
    <row r="119" spans="2:6" ht="12.75" x14ac:dyDescent="0.2">
      <c r="B119" s="10"/>
      <c r="C119" s="11"/>
      <c r="D119" s="5"/>
      <c r="E119" s="11"/>
      <c r="F119" s="12" t="str">
        <f>IF(E119="","",IFERROR(VLOOKUP(E119,Categorias!$B$3:$C$41,2,FALSE),""))</f>
        <v/>
      </c>
    </row>
    <row r="120" spans="2:6" ht="12.75" x14ac:dyDescent="0.2">
      <c r="B120" s="10"/>
      <c r="C120" s="11"/>
      <c r="D120" s="5"/>
      <c r="E120" s="11"/>
      <c r="F120" s="12" t="str">
        <f>IF(E120="","",IFERROR(VLOOKUP(E120,Categorias!$B$3:$C$41,2,FALSE),""))</f>
        <v/>
      </c>
    </row>
    <row r="121" spans="2:6" ht="12.75" x14ac:dyDescent="0.2">
      <c r="B121" s="10"/>
      <c r="C121" s="11"/>
      <c r="D121" s="5"/>
      <c r="E121" s="11"/>
      <c r="F121" s="12" t="str">
        <f>IF(E121="","",IFERROR(VLOOKUP(E121,Categorias!$B$3:$C$41,2,FALSE),""))</f>
        <v/>
      </c>
    </row>
    <row r="122" spans="2:6" ht="12.75" x14ac:dyDescent="0.2">
      <c r="B122" s="10"/>
      <c r="C122" s="11"/>
      <c r="D122" s="5"/>
      <c r="E122" s="11"/>
      <c r="F122" s="12" t="str">
        <f>IF(E122="","",IFERROR(VLOOKUP(E122,Categorias!$B$3:$C$41,2,FALSE),""))</f>
        <v/>
      </c>
    </row>
    <row r="123" spans="2:6" ht="12.75" x14ac:dyDescent="0.2">
      <c r="B123" s="10"/>
      <c r="C123" s="11"/>
      <c r="D123" s="5"/>
      <c r="E123" s="11"/>
      <c r="F123" s="12" t="str">
        <f>IF(E123="","",IFERROR(VLOOKUP(E123,Categorias!$B$3:$C$41,2,FALSE),""))</f>
        <v/>
      </c>
    </row>
    <row r="124" spans="2:6" ht="12.75" x14ac:dyDescent="0.2">
      <c r="B124" s="10"/>
      <c r="C124" s="11"/>
      <c r="D124" s="5"/>
      <c r="E124" s="11"/>
      <c r="F124" s="12" t="str">
        <f>IF(E124="","",IFERROR(VLOOKUP(E124,Categorias!$B$3:$C$41,2,FALSE),""))</f>
        <v/>
      </c>
    </row>
    <row r="125" spans="2:6" ht="12.75" x14ac:dyDescent="0.2">
      <c r="B125" s="10"/>
      <c r="C125" s="11"/>
      <c r="D125" s="5"/>
      <c r="E125" s="11"/>
      <c r="F125" s="12" t="str">
        <f>IF(E125="","",IFERROR(VLOOKUP(E125,Categorias!$B$3:$C$41,2,FALSE),""))</f>
        <v/>
      </c>
    </row>
    <row r="126" spans="2:6" ht="12.75" x14ac:dyDescent="0.2">
      <c r="B126" s="10"/>
      <c r="C126" s="11"/>
      <c r="D126" s="5"/>
      <c r="E126" s="11"/>
      <c r="F126" s="12" t="str">
        <f>IF(E126="","",IFERROR(VLOOKUP(E126,Categorias!$B$3:$C$41,2,FALSE),""))</f>
        <v/>
      </c>
    </row>
    <row r="127" spans="2:6" ht="12.75" x14ac:dyDescent="0.2">
      <c r="B127" s="10"/>
      <c r="C127" s="11"/>
      <c r="D127" s="5"/>
      <c r="E127" s="11"/>
      <c r="F127" s="12" t="str">
        <f>IF(E127="","",IFERROR(VLOOKUP(E127,Categorias!$B$3:$C$41,2,FALSE),""))</f>
        <v/>
      </c>
    </row>
    <row r="128" spans="2:6" ht="12.75" x14ac:dyDescent="0.2">
      <c r="B128" s="10"/>
      <c r="C128" s="11"/>
      <c r="D128" s="5"/>
      <c r="E128" s="11"/>
      <c r="F128" s="12" t="str">
        <f>IF(E128="","",IFERROR(VLOOKUP(E128,Categorias!$B$3:$C$41,2,FALSE),""))</f>
        <v/>
      </c>
    </row>
    <row r="129" spans="2:6" ht="12.75" x14ac:dyDescent="0.2">
      <c r="B129" s="10"/>
      <c r="C129" s="11"/>
      <c r="D129" s="5"/>
      <c r="E129" s="11"/>
      <c r="F129" s="12" t="str">
        <f>IF(E129="","",IFERROR(VLOOKUP(E129,Categorias!$B$3:$C$41,2,FALSE),""))</f>
        <v/>
      </c>
    </row>
    <row r="130" spans="2:6" ht="12.75" x14ac:dyDescent="0.2">
      <c r="B130" s="10"/>
      <c r="C130" s="11"/>
      <c r="D130" s="5"/>
      <c r="E130" s="11"/>
      <c r="F130" s="12" t="str">
        <f>IF(E130="","",IFERROR(VLOOKUP(E130,Categorias!$B$3:$C$41,2,FALSE),""))</f>
        <v/>
      </c>
    </row>
    <row r="131" spans="2:6" ht="12.75" x14ac:dyDescent="0.2">
      <c r="B131" s="10"/>
      <c r="C131" s="11"/>
      <c r="D131" s="5"/>
      <c r="E131" s="11"/>
      <c r="F131" s="12" t="str">
        <f>IF(E131="","",IFERROR(VLOOKUP(E131,Categorias!$B$3:$C$41,2,FALSE),""))</f>
        <v/>
      </c>
    </row>
    <row r="132" spans="2:6" ht="12.75" x14ac:dyDescent="0.2">
      <c r="B132" s="10"/>
      <c r="C132" s="11"/>
      <c r="D132" s="5"/>
      <c r="E132" s="11"/>
      <c r="F132" s="12" t="str">
        <f>IF(E132="","",IFERROR(VLOOKUP(E132,Categorias!$B$3:$C$41,2,FALSE),""))</f>
        <v/>
      </c>
    </row>
    <row r="133" spans="2:6" ht="12.75" x14ac:dyDescent="0.2">
      <c r="B133" s="10"/>
      <c r="C133" s="11"/>
      <c r="D133" s="5"/>
      <c r="E133" s="11"/>
      <c r="F133" s="12" t="str">
        <f>IF(E133="","",IFERROR(VLOOKUP(E133,Categorias!$B$3:$C$41,2,FALSE),""))</f>
        <v/>
      </c>
    </row>
    <row r="134" spans="2:6" ht="12.75" x14ac:dyDescent="0.2">
      <c r="B134" s="10"/>
      <c r="C134" s="11"/>
      <c r="D134" s="5"/>
      <c r="E134" s="11"/>
      <c r="F134" s="12" t="str">
        <f>IF(E134="","",IFERROR(VLOOKUP(E134,Categorias!$B$3:$C$41,2,FALSE),""))</f>
        <v/>
      </c>
    </row>
    <row r="135" spans="2:6" ht="12.75" x14ac:dyDescent="0.2">
      <c r="B135" s="10"/>
      <c r="C135" s="11"/>
      <c r="D135" s="5"/>
      <c r="E135" s="11"/>
      <c r="F135" s="12" t="str">
        <f>IF(E135="","",IFERROR(VLOOKUP(E135,Categorias!$B$3:$C$41,2,FALSE),""))</f>
        <v/>
      </c>
    </row>
    <row r="136" spans="2:6" ht="12.75" x14ac:dyDescent="0.2">
      <c r="B136" s="10"/>
      <c r="C136" s="11"/>
      <c r="D136" s="5"/>
      <c r="E136" s="11"/>
      <c r="F136" s="12" t="str">
        <f>IF(E136="","",IFERROR(VLOOKUP(E136,Categorias!$B$3:$C$41,2,FALSE),""))</f>
        <v/>
      </c>
    </row>
    <row r="137" spans="2:6" ht="12.75" x14ac:dyDescent="0.2">
      <c r="B137" s="10"/>
      <c r="C137" s="11"/>
      <c r="D137" s="5"/>
      <c r="E137" s="11"/>
      <c r="F137" s="12" t="str">
        <f>IF(E137="","",IFERROR(VLOOKUP(E137,Categorias!$B$3:$C$41,2,FALSE),""))</f>
        <v/>
      </c>
    </row>
    <row r="138" spans="2:6" ht="12.75" x14ac:dyDescent="0.2">
      <c r="B138" s="10"/>
      <c r="C138" s="11"/>
      <c r="D138" s="5"/>
      <c r="E138" s="11"/>
      <c r="F138" s="12" t="str">
        <f>IF(E138="","",IFERROR(VLOOKUP(E138,Categorias!$B$3:$C$41,2,FALSE),""))</f>
        <v/>
      </c>
    </row>
    <row r="139" spans="2:6" ht="12.75" x14ac:dyDescent="0.2">
      <c r="B139" s="10"/>
      <c r="C139" s="11"/>
      <c r="D139" s="5"/>
      <c r="E139" s="11"/>
      <c r="F139" s="12" t="str">
        <f>IF(E139="","",IFERROR(VLOOKUP(E139,Categorias!$B$3:$C$41,2,FALSE),""))</f>
        <v/>
      </c>
    </row>
    <row r="140" spans="2:6" ht="12.75" x14ac:dyDescent="0.2">
      <c r="B140" s="10"/>
      <c r="C140" s="11"/>
      <c r="D140" s="5"/>
      <c r="E140" s="11"/>
      <c r="F140" s="12" t="str">
        <f>IF(E140="","",IFERROR(VLOOKUP(E140,Categorias!$B$3:$C$41,2,FALSE),""))</f>
        <v/>
      </c>
    </row>
    <row r="141" spans="2:6" ht="12.75" x14ac:dyDescent="0.2">
      <c r="B141" s="10"/>
      <c r="C141" s="11"/>
      <c r="D141" s="5"/>
      <c r="E141" s="11"/>
      <c r="F141" s="12" t="str">
        <f>IF(E141="","",IFERROR(VLOOKUP(E141,Categorias!$B$3:$C$41,2,FALSE),""))</f>
        <v/>
      </c>
    </row>
    <row r="142" spans="2:6" ht="12.75" x14ac:dyDescent="0.2">
      <c r="B142" s="10"/>
      <c r="C142" s="11"/>
      <c r="D142" s="5"/>
      <c r="E142" s="11"/>
      <c r="F142" s="12" t="str">
        <f>IF(E142="","",IFERROR(VLOOKUP(E142,Categorias!$B$3:$C$41,2,FALSE),""))</f>
        <v/>
      </c>
    </row>
    <row r="143" spans="2:6" ht="12.75" x14ac:dyDescent="0.2">
      <c r="B143" s="10"/>
      <c r="C143" s="11"/>
      <c r="D143" s="5"/>
      <c r="E143" s="11"/>
      <c r="F143" s="12" t="str">
        <f>IF(E143="","",IFERROR(VLOOKUP(E143,Categorias!$B$3:$C$41,2,FALSE),""))</f>
        <v/>
      </c>
    </row>
    <row r="144" spans="2:6" ht="12.75" x14ac:dyDescent="0.2">
      <c r="B144" s="10"/>
      <c r="C144" s="11"/>
      <c r="D144" s="5"/>
      <c r="E144" s="11"/>
      <c r="F144" s="12" t="str">
        <f>IF(E144="","",IFERROR(VLOOKUP(E144,Categorias!$B$3:$C$41,2,FALSE),""))</f>
        <v/>
      </c>
    </row>
    <row r="145" spans="2:6" ht="12.75" x14ac:dyDescent="0.2">
      <c r="B145" s="10"/>
      <c r="C145" s="11"/>
      <c r="D145" s="5"/>
      <c r="E145" s="11"/>
      <c r="F145" s="12" t="str">
        <f>IF(E145="","",IFERROR(VLOOKUP(E145,Categorias!$B$3:$C$41,2,FALSE),""))</f>
        <v/>
      </c>
    </row>
    <row r="146" spans="2:6" ht="12.75" x14ac:dyDescent="0.2">
      <c r="B146" s="10"/>
      <c r="C146" s="11"/>
      <c r="D146" s="5"/>
      <c r="E146" s="11"/>
      <c r="F146" s="12" t="str">
        <f>IF(E146="","",IFERROR(VLOOKUP(E146,Categorias!$B$3:$C$41,2,FALSE),""))</f>
        <v/>
      </c>
    </row>
    <row r="147" spans="2:6" ht="12.75" x14ac:dyDescent="0.2">
      <c r="B147" s="10"/>
      <c r="C147" s="11"/>
      <c r="D147" s="5"/>
      <c r="E147" s="11"/>
      <c r="F147" s="12" t="str">
        <f>IF(E147="","",IFERROR(VLOOKUP(E147,Categorias!$B$3:$C$41,2,FALSE),""))</f>
        <v/>
      </c>
    </row>
    <row r="148" spans="2:6" ht="12.75" x14ac:dyDescent="0.2">
      <c r="B148" s="10"/>
      <c r="C148" s="11"/>
      <c r="D148" s="5"/>
      <c r="E148" s="11"/>
      <c r="F148" s="12" t="str">
        <f>IF(E148="","",IFERROR(VLOOKUP(E148,Categorias!$B$3:$C$41,2,FALSE),""))</f>
        <v/>
      </c>
    </row>
    <row r="149" spans="2:6" ht="12.75" x14ac:dyDescent="0.2">
      <c r="B149" s="10"/>
      <c r="C149" s="11"/>
      <c r="D149" s="5"/>
      <c r="E149" s="11"/>
      <c r="F149" s="12" t="str">
        <f>IF(E149="","",IFERROR(VLOOKUP(E149,Categorias!$B$3:$C$41,2,FALSE),""))</f>
        <v/>
      </c>
    </row>
    <row r="150" spans="2:6" ht="12.75" x14ac:dyDescent="0.2">
      <c r="B150" s="10"/>
      <c r="C150" s="11"/>
      <c r="D150" s="5"/>
      <c r="E150" s="11"/>
      <c r="F150" s="12" t="str">
        <f>IF(E150="","",IFERROR(VLOOKUP(E150,Categorias!$B$3:$C$41,2,FALSE),""))</f>
        <v/>
      </c>
    </row>
    <row r="151" spans="2:6" ht="12.75" x14ac:dyDescent="0.2">
      <c r="B151" s="10"/>
      <c r="C151" s="11"/>
      <c r="D151" s="5"/>
      <c r="E151" s="11"/>
      <c r="F151" s="12" t="str">
        <f>IF(E151="","",IFERROR(VLOOKUP(E151,Categorias!$B$3:$C$41,2,FALSE),""))</f>
        <v/>
      </c>
    </row>
    <row r="152" spans="2:6" ht="12.75" x14ac:dyDescent="0.2">
      <c r="B152" s="10"/>
      <c r="C152" s="11"/>
      <c r="D152" s="5"/>
      <c r="E152" s="11"/>
      <c r="F152" s="12" t="str">
        <f>IF(E152="","",IFERROR(VLOOKUP(E152,Categorias!$B$3:$C$41,2,FALSE),""))</f>
        <v/>
      </c>
    </row>
    <row r="153" spans="2:6" ht="12.75" x14ac:dyDescent="0.2">
      <c r="B153" s="10"/>
      <c r="C153" s="11"/>
      <c r="D153" s="5"/>
      <c r="E153" s="11"/>
      <c r="F153" s="12" t="str">
        <f>IF(E153="","",IFERROR(VLOOKUP(E153,Categorias!$B$3:$C$41,2,FALSE),""))</f>
        <v/>
      </c>
    </row>
    <row r="154" spans="2:6" ht="12.75" x14ac:dyDescent="0.2">
      <c r="B154" s="10"/>
      <c r="C154" s="11"/>
      <c r="D154" s="5"/>
      <c r="E154" s="11"/>
      <c r="F154" s="12" t="str">
        <f>IF(E154="","",IFERROR(VLOOKUP(E154,Categorias!$B$3:$C$41,2,FALSE),""))</f>
        <v/>
      </c>
    </row>
    <row r="155" spans="2:6" ht="12.75" x14ac:dyDescent="0.2">
      <c r="B155" s="10"/>
      <c r="C155" s="11"/>
      <c r="D155" s="5"/>
      <c r="E155" s="11"/>
      <c r="F155" s="12" t="str">
        <f>IF(E155="","",IFERROR(VLOOKUP(E155,Categorias!$B$3:$C$41,2,FALSE),""))</f>
        <v/>
      </c>
    </row>
    <row r="156" spans="2:6" ht="12.75" x14ac:dyDescent="0.2">
      <c r="B156" s="10"/>
      <c r="C156" s="11"/>
      <c r="D156" s="5"/>
      <c r="E156" s="11"/>
      <c r="F156" s="12" t="str">
        <f>IF(E156="","",IFERROR(VLOOKUP(E156,Categorias!$B$3:$C$41,2,FALSE),""))</f>
        <v/>
      </c>
    </row>
    <row r="157" spans="2:6" ht="12.75" x14ac:dyDescent="0.2">
      <c r="B157" s="10"/>
      <c r="C157" s="11"/>
      <c r="D157" s="5"/>
      <c r="E157" s="11"/>
      <c r="F157" s="12" t="str">
        <f>IF(E157="","",IFERROR(VLOOKUP(E157,Categorias!$B$3:$C$41,2,FALSE),""))</f>
        <v/>
      </c>
    </row>
    <row r="158" spans="2:6" ht="12.75" x14ac:dyDescent="0.2">
      <c r="B158" s="10"/>
      <c r="C158" s="11"/>
      <c r="D158" s="5"/>
      <c r="E158" s="11"/>
      <c r="F158" s="12" t="str">
        <f>IF(E158="","",IFERROR(VLOOKUP(E158,Categorias!$B$3:$C$41,2,FALSE),""))</f>
        <v/>
      </c>
    </row>
    <row r="159" spans="2:6" ht="12.75" x14ac:dyDescent="0.2">
      <c r="B159" s="10"/>
      <c r="C159" s="11"/>
      <c r="D159" s="5"/>
      <c r="E159" s="11"/>
      <c r="F159" s="12" t="str">
        <f>IF(E159="","",IFERROR(VLOOKUP(E159,Categorias!$B$3:$C$41,2,FALSE),""))</f>
        <v/>
      </c>
    </row>
    <row r="160" spans="2:6" ht="12.75" x14ac:dyDescent="0.2">
      <c r="B160" s="10"/>
      <c r="C160" s="11"/>
      <c r="D160" s="5"/>
      <c r="E160" s="11"/>
      <c r="F160" s="12" t="str">
        <f>IF(E160="","",IFERROR(VLOOKUP(E160,Categorias!$B$3:$C$41,2,FALSE),""))</f>
        <v/>
      </c>
    </row>
    <row r="161" spans="2:6" ht="12.75" x14ac:dyDescent="0.2">
      <c r="B161" s="10"/>
      <c r="C161" s="11"/>
      <c r="D161" s="5"/>
      <c r="E161" s="11"/>
      <c r="F161" s="12" t="str">
        <f>IF(E161="","",IFERROR(VLOOKUP(E161,Categorias!$B$3:$C$41,2,FALSE),""))</f>
        <v/>
      </c>
    </row>
    <row r="162" spans="2:6" ht="12.75" x14ac:dyDescent="0.2">
      <c r="B162" s="10"/>
      <c r="C162" s="11"/>
      <c r="D162" s="5"/>
      <c r="E162" s="11"/>
      <c r="F162" s="12" t="str">
        <f>IF(E162="","",IFERROR(VLOOKUP(E162,Categorias!$B$3:$C$41,2,FALSE),""))</f>
        <v/>
      </c>
    </row>
    <row r="163" spans="2:6" ht="12.75" x14ac:dyDescent="0.2">
      <c r="B163" s="10"/>
      <c r="C163" s="11"/>
      <c r="D163" s="5"/>
      <c r="E163" s="11"/>
      <c r="F163" s="12" t="str">
        <f>IF(E163="","",IFERROR(VLOOKUP(E163,Categorias!$B$3:$C$41,2,FALSE),""))</f>
        <v/>
      </c>
    </row>
    <row r="164" spans="2:6" ht="12.75" x14ac:dyDescent="0.2">
      <c r="B164" s="10"/>
      <c r="C164" s="11"/>
      <c r="D164" s="5"/>
      <c r="E164" s="11"/>
      <c r="F164" s="12" t="str">
        <f>IF(E164="","",IFERROR(VLOOKUP(E164,Categorias!$B$3:$C$41,2,FALSE),""))</f>
        <v/>
      </c>
    </row>
    <row r="165" spans="2:6" ht="12.75" x14ac:dyDescent="0.2">
      <c r="B165" s="10"/>
      <c r="C165" s="11"/>
      <c r="D165" s="5"/>
      <c r="E165" s="11"/>
      <c r="F165" s="12" t="str">
        <f>IF(E165="","",IFERROR(VLOOKUP(E165,Categorias!$B$3:$C$41,2,FALSE),""))</f>
        <v/>
      </c>
    </row>
    <row r="166" spans="2:6" ht="12.75" x14ac:dyDescent="0.2">
      <c r="B166" s="10"/>
      <c r="C166" s="11"/>
      <c r="D166" s="5"/>
      <c r="E166" s="11"/>
      <c r="F166" s="12" t="str">
        <f>IF(E166="","",IFERROR(VLOOKUP(E166,Categorias!$B$3:$C$41,2,FALSE),""))</f>
        <v/>
      </c>
    </row>
    <row r="167" spans="2:6" ht="12.75" x14ac:dyDescent="0.2">
      <c r="B167" s="10"/>
      <c r="C167" s="11"/>
      <c r="D167" s="5"/>
      <c r="E167" s="11"/>
      <c r="F167" s="12" t="str">
        <f>IF(E167="","",IFERROR(VLOOKUP(E167,Categorias!$B$3:$C$41,2,FALSE),""))</f>
        <v/>
      </c>
    </row>
    <row r="168" spans="2:6" ht="12.75" x14ac:dyDescent="0.2">
      <c r="B168" s="10"/>
      <c r="C168" s="11"/>
      <c r="D168" s="5"/>
      <c r="E168" s="11"/>
      <c r="F168" s="12" t="str">
        <f>IF(E168="","",IFERROR(VLOOKUP(E168,Categorias!$B$3:$C$41,2,FALSE),""))</f>
        <v/>
      </c>
    </row>
    <row r="169" spans="2:6" ht="12.75" x14ac:dyDescent="0.2">
      <c r="B169" s="10"/>
      <c r="C169" s="11"/>
      <c r="D169" s="5"/>
      <c r="E169" s="11"/>
      <c r="F169" s="12" t="str">
        <f>IF(E169="","",IFERROR(VLOOKUP(E169,Categorias!$B$3:$C$41,2,FALSE),""))</f>
        <v/>
      </c>
    </row>
    <row r="170" spans="2:6" ht="12.75" x14ac:dyDescent="0.2">
      <c r="B170" s="10"/>
      <c r="C170" s="11"/>
      <c r="D170" s="5"/>
      <c r="E170" s="11"/>
      <c r="F170" s="12" t="str">
        <f>IF(E170="","",IFERROR(VLOOKUP(E170,Categorias!$B$3:$C$41,2,FALSE),""))</f>
        <v/>
      </c>
    </row>
    <row r="171" spans="2:6" ht="12.75" x14ac:dyDescent="0.2">
      <c r="B171" s="10"/>
      <c r="C171" s="11"/>
      <c r="D171" s="5"/>
      <c r="E171" s="11"/>
      <c r="F171" s="12" t="str">
        <f>IF(E171="","",IFERROR(VLOOKUP(E171,Categorias!$B$3:$C$41,2,FALSE),""))</f>
        <v/>
      </c>
    </row>
    <row r="172" spans="2:6" ht="12.75" x14ac:dyDescent="0.2">
      <c r="B172" s="10"/>
      <c r="C172" s="11"/>
      <c r="D172" s="5"/>
      <c r="E172" s="11"/>
      <c r="F172" s="12" t="str">
        <f>IF(E172="","",IFERROR(VLOOKUP(E172,Categorias!$B$3:$C$41,2,FALSE),""))</f>
        <v/>
      </c>
    </row>
    <row r="173" spans="2:6" ht="12.75" x14ac:dyDescent="0.2">
      <c r="B173" s="10"/>
      <c r="C173" s="11"/>
      <c r="D173" s="5"/>
      <c r="E173" s="11"/>
      <c r="F173" s="12" t="str">
        <f>IF(E173="","",IFERROR(VLOOKUP(E173,Categorias!$B$3:$C$41,2,FALSE),""))</f>
        <v/>
      </c>
    </row>
    <row r="174" spans="2:6" ht="12.75" x14ac:dyDescent="0.2">
      <c r="B174" s="10"/>
      <c r="C174" s="11"/>
      <c r="D174" s="5"/>
      <c r="E174" s="11"/>
      <c r="F174" s="12" t="str">
        <f>IF(E174="","",IFERROR(VLOOKUP(E174,Categorias!$B$3:$C$41,2,FALSE),""))</f>
        <v/>
      </c>
    </row>
    <row r="175" spans="2:6" ht="12.75" x14ac:dyDescent="0.2">
      <c r="B175" s="10"/>
      <c r="C175" s="11"/>
      <c r="D175" s="5"/>
      <c r="E175" s="11"/>
      <c r="F175" s="12" t="str">
        <f>IF(E175="","",IFERROR(VLOOKUP(E175,Categorias!$B$3:$C$41,2,FALSE),""))</f>
        <v/>
      </c>
    </row>
    <row r="176" spans="2:6" ht="12.75" x14ac:dyDescent="0.2">
      <c r="B176" s="10"/>
      <c r="C176" s="11"/>
      <c r="D176" s="5"/>
      <c r="E176" s="11"/>
      <c r="F176" s="12" t="str">
        <f>IF(E176="","",IFERROR(VLOOKUP(E176,Categorias!$B$3:$C$41,2,FALSE),""))</f>
        <v/>
      </c>
    </row>
    <row r="177" spans="2:6" ht="12.75" x14ac:dyDescent="0.2">
      <c r="B177" s="10"/>
      <c r="C177" s="11"/>
      <c r="D177" s="5"/>
      <c r="E177" s="11"/>
      <c r="F177" s="12" t="str">
        <f>IF(E177="","",IFERROR(VLOOKUP(E177,Categorias!$B$3:$C$41,2,FALSE),""))</f>
        <v/>
      </c>
    </row>
    <row r="178" spans="2:6" ht="12.75" x14ac:dyDescent="0.2">
      <c r="B178" s="10"/>
      <c r="C178" s="11"/>
      <c r="D178" s="5"/>
      <c r="E178" s="11"/>
      <c r="F178" s="12" t="str">
        <f>IF(E178="","",IFERROR(VLOOKUP(E178,Categorias!$B$3:$C$41,2,FALSE),""))</f>
        <v/>
      </c>
    </row>
    <row r="179" spans="2:6" ht="12.75" x14ac:dyDescent="0.2">
      <c r="B179" s="10"/>
      <c r="C179" s="11"/>
      <c r="D179" s="5"/>
      <c r="E179" s="11"/>
      <c r="F179" s="12" t="str">
        <f>IF(E179="","",IFERROR(VLOOKUP(E179,Categorias!$B$3:$C$41,2,FALSE),""))</f>
        <v/>
      </c>
    </row>
    <row r="180" spans="2:6" ht="12.75" x14ac:dyDescent="0.2">
      <c r="B180" s="10"/>
      <c r="C180" s="11"/>
      <c r="D180" s="5"/>
      <c r="E180" s="11"/>
      <c r="F180" s="12" t="str">
        <f>IF(E180="","",IFERROR(VLOOKUP(E180,Categorias!$B$3:$C$41,2,FALSE),""))</f>
        <v/>
      </c>
    </row>
    <row r="181" spans="2:6" ht="12.75" x14ac:dyDescent="0.2">
      <c r="B181" s="10"/>
      <c r="C181" s="11"/>
      <c r="D181" s="5"/>
      <c r="E181" s="11"/>
      <c r="F181" s="12" t="str">
        <f>IF(E181="","",IFERROR(VLOOKUP(E181,Categorias!$B$3:$C$41,2,FALSE),""))</f>
        <v/>
      </c>
    </row>
    <row r="182" spans="2:6" ht="12.75" x14ac:dyDescent="0.2">
      <c r="B182" s="10"/>
      <c r="C182" s="11"/>
      <c r="D182" s="5"/>
      <c r="E182" s="11"/>
      <c r="F182" s="12" t="str">
        <f>IF(E182="","",IFERROR(VLOOKUP(E182,Categorias!$B$3:$C$41,2,FALSE),""))</f>
        <v/>
      </c>
    </row>
    <row r="183" spans="2:6" ht="12.75" x14ac:dyDescent="0.2">
      <c r="B183" s="10"/>
      <c r="C183" s="11"/>
      <c r="D183" s="5"/>
      <c r="E183" s="11"/>
      <c r="F183" s="12" t="str">
        <f>IF(E183="","",IFERROR(VLOOKUP(E183,Categorias!$B$3:$C$41,2,FALSE),""))</f>
        <v/>
      </c>
    </row>
    <row r="184" spans="2:6" ht="12.75" x14ac:dyDescent="0.2">
      <c r="B184" s="10"/>
      <c r="C184" s="11"/>
      <c r="D184" s="5"/>
      <c r="E184" s="11"/>
      <c r="F184" s="12" t="str">
        <f>IF(E184="","",IFERROR(VLOOKUP(E184,Categorias!$B$3:$C$41,2,FALSE),""))</f>
        <v/>
      </c>
    </row>
    <row r="185" spans="2:6" ht="12.75" x14ac:dyDescent="0.2">
      <c r="B185" s="10"/>
      <c r="C185" s="11"/>
      <c r="D185" s="5"/>
      <c r="E185" s="11"/>
      <c r="F185" s="12" t="str">
        <f>IF(E185="","",IFERROR(VLOOKUP(E185,Categorias!$B$3:$C$41,2,FALSE),""))</f>
        <v/>
      </c>
    </row>
    <row r="186" spans="2:6" ht="12.75" x14ac:dyDescent="0.2">
      <c r="B186" s="10"/>
      <c r="C186" s="11"/>
      <c r="D186" s="5"/>
      <c r="E186" s="11"/>
      <c r="F186" s="12" t="str">
        <f>IF(E186="","",IFERROR(VLOOKUP(E186,Categorias!$B$3:$C$41,2,FALSE),""))</f>
        <v/>
      </c>
    </row>
    <row r="187" spans="2:6" ht="12.75" x14ac:dyDescent="0.2">
      <c r="B187" s="10"/>
      <c r="C187" s="11"/>
      <c r="D187" s="5"/>
      <c r="E187" s="11"/>
      <c r="F187" s="12" t="str">
        <f>IF(E187="","",IFERROR(VLOOKUP(E187,Categorias!$B$3:$C$41,2,FALSE),""))</f>
        <v/>
      </c>
    </row>
    <row r="188" spans="2:6" ht="12.75" x14ac:dyDescent="0.2">
      <c r="B188" s="10"/>
      <c r="C188" s="11"/>
      <c r="D188" s="5"/>
      <c r="E188" s="11"/>
      <c r="F188" s="12" t="str">
        <f>IF(E188="","",IFERROR(VLOOKUP(E188,Categorias!$B$3:$C$41,2,FALSE),""))</f>
        <v/>
      </c>
    </row>
    <row r="189" spans="2:6" ht="12.75" x14ac:dyDescent="0.2">
      <c r="B189" s="10"/>
      <c r="C189" s="11"/>
      <c r="D189" s="5"/>
      <c r="E189" s="11"/>
      <c r="F189" s="12" t="str">
        <f>IF(E189="","",IFERROR(VLOOKUP(E189,Categorias!$B$3:$C$41,2,FALSE),""))</f>
        <v/>
      </c>
    </row>
    <row r="190" spans="2:6" ht="12.75" x14ac:dyDescent="0.2">
      <c r="B190" s="10"/>
      <c r="C190" s="11"/>
      <c r="D190" s="5"/>
      <c r="E190" s="11"/>
      <c r="F190" s="12" t="str">
        <f>IF(E190="","",IFERROR(VLOOKUP(E190,Categorias!$B$3:$C$41,2,FALSE),""))</f>
        <v/>
      </c>
    </row>
    <row r="191" spans="2:6" ht="12.75" x14ac:dyDescent="0.2">
      <c r="B191" s="10"/>
      <c r="C191" s="11"/>
      <c r="D191" s="5"/>
      <c r="E191" s="11"/>
      <c r="F191" s="12" t="str">
        <f>IF(E191="","",IFERROR(VLOOKUP(E191,Categorias!$B$3:$C$41,2,FALSE),""))</f>
        <v/>
      </c>
    </row>
    <row r="192" spans="2:6" ht="12.75" x14ac:dyDescent="0.2">
      <c r="B192" s="10"/>
      <c r="C192" s="11"/>
      <c r="D192" s="5"/>
      <c r="E192" s="11"/>
      <c r="F192" s="12" t="str">
        <f>IF(E192="","",IFERROR(VLOOKUP(E192,Categorias!$B$3:$C$41,2,FALSE),""))</f>
        <v/>
      </c>
    </row>
    <row r="193" spans="2:6" ht="12.75" x14ac:dyDescent="0.2">
      <c r="B193" s="10"/>
      <c r="C193" s="11"/>
      <c r="D193" s="5"/>
      <c r="E193" s="11"/>
      <c r="F193" s="12" t="str">
        <f>IF(E193="","",IFERROR(VLOOKUP(E193,Categorias!$B$3:$C$41,2,FALSE),""))</f>
        <v/>
      </c>
    </row>
    <row r="194" spans="2:6" ht="12.75" x14ac:dyDescent="0.2">
      <c r="B194" s="10"/>
      <c r="C194" s="11"/>
      <c r="D194" s="5"/>
      <c r="E194" s="11"/>
      <c r="F194" s="12" t="str">
        <f>IF(E194="","",IFERROR(VLOOKUP(E194,Categorias!$B$3:$C$41,2,FALSE),""))</f>
        <v/>
      </c>
    </row>
    <row r="195" spans="2:6" ht="12.75" x14ac:dyDescent="0.2">
      <c r="B195" s="10"/>
      <c r="C195" s="11"/>
      <c r="D195" s="5"/>
      <c r="E195" s="11"/>
      <c r="F195" s="12" t="str">
        <f>IF(E195="","",IFERROR(VLOOKUP(E195,Categorias!$B$3:$C$41,2,FALSE),""))</f>
        <v/>
      </c>
    </row>
    <row r="196" spans="2:6" ht="12.75" x14ac:dyDescent="0.2">
      <c r="B196" s="10"/>
      <c r="C196" s="11"/>
      <c r="D196" s="5"/>
      <c r="E196" s="11"/>
      <c r="F196" s="12" t="str">
        <f>IF(E196="","",IFERROR(VLOOKUP(E196,Categorias!$B$3:$C$41,2,FALSE),""))</f>
        <v/>
      </c>
    </row>
    <row r="197" spans="2:6" ht="12.75" x14ac:dyDescent="0.2">
      <c r="B197" s="10"/>
      <c r="C197" s="11"/>
      <c r="D197" s="5"/>
      <c r="E197" s="11"/>
      <c r="F197" s="12" t="str">
        <f>IF(E197="","",IFERROR(VLOOKUP(E197,Categorias!$B$3:$C$41,2,FALSE),""))</f>
        <v/>
      </c>
    </row>
    <row r="198" spans="2:6" ht="12.75" x14ac:dyDescent="0.2">
      <c r="B198" s="10"/>
      <c r="C198" s="11"/>
      <c r="D198" s="5"/>
      <c r="E198" s="11"/>
      <c r="F198" s="12" t="str">
        <f>IF(E198="","",IFERROR(VLOOKUP(E198,Categorias!$B$3:$C$41,2,FALSE),""))</f>
        <v/>
      </c>
    </row>
    <row r="199" spans="2:6" ht="12.75" x14ac:dyDescent="0.2">
      <c r="B199" s="10"/>
      <c r="C199" s="11"/>
      <c r="D199" s="5"/>
      <c r="E199" s="11"/>
      <c r="F199" s="12" t="str">
        <f>IF(E199="","",IFERROR(VLOOKUP(E199,Categorias!$B$3:$C$41,2,FALSE),""))</f>
        <v/>
      </c>
    </row>
    <row r="200" spans="2:6" ht="12.75" x14ac:dyDescent="0.2">
      <c r="B200" s="10"/>
      <c r="C200" s="11"/>
      <c r="D200" s="5"/>
      <c r="E200" s="11"/>
      <c r="F200" s="12" t="str">
        <f>IF(E200="","",IFERROR(VLOOKUP(E200,Categorias!$B$3:$C$41,2,FALSE),""))</f>
        <v/>
      </c>
    </row>
    <row r="201" spans="2:6" ht="12.75" x14ac:dyDescent="0.2">
      <c r="B201" s="10"/>
      <c r="C201" s="11"/>
      <c r="D201" s="5"/>
      <c r="E201" s="11"/>
      <c r="F201" s="12" t="str">
        <f>IF(E201="","",IFERROR(VLOOKUP(E201,Categorias!$B$3:$C$41,2,FALSE),""))</f>
        <v/>
      </c>
    </row>
    <row r="202" spans="2:6" ht="12.75" x14ac:dyDescent="0.2">
      <c r="B202" s="10"/>
      <c r="C202" s="11"/>
      <c r="D202" s="5"/>
      <c r="E202" s="11"/>
      <c r="F202" s="12" t="str">
        <f>IF(E202="","",IFERROR(VLOOKUP(E202,Categorias!$B$3:$C$41,2,FALSE),""))</f>
        <v/>
      </c>
    </row>
    <row r="203" spans="2:6" ht="12.75" x14ac:dyDescent="0.2">
      <c r="B203" s="10"/>
      <c r="C203" s="11"/>
      <c r="D203" s="5"/>
      <c r="E203" s="11"/>
      <c r="F203" s="12" t="str">
        <f>IF(E203="","",IFERROR(VLOOKUP(E203,Categorias!$B$3:$C$41,2,FALSE),""))</f>
        <v/>
      </c>
    </row>
    <row r="204" spans="2:6" ht="12.75" x14ac:dyDescent="0.2">
      <c r="B204" s="10"/>
      <c r="C204" s="11"/>
      <c r="D204" s="5"/>
      <c r="E204" s="11"/>
      <c r="F204" s="12" t="str">
        <f>IF(E204="","",IFERROR(VLOOKUP(E204,Categorias!$B$3:$C$41,2,FALSE),""))</f>
        <v/>
      </c>
    </row>
    <row r="205" spans="2:6" ht="12.75" x14ac:dyDescent="0.2">
      <c r="B205" s="10"/>
      <c r="C205" s="11"/>
      <c r="D205" s="5"/>
      <c r="E205" s="11"/>
      <c r="F205" s="12" t="str">
        <f>IF(E205="","",IFERROR(VLOOKUP(E205,Categorias!$B$3:$C$41,2,FALSE),""))</f>
        <v/>
      </c>
    </row>
    <row r="206" spans="2:6" ht="12.75" x14ac:dyDescent="0.2">
      <c r="B206" s="10"/>
      <c r="C206" s="11"/>
      <c r="D206" s="5"/>
      <c r="E206" s="11"/>
      <c r="F206" s="12" t="str">
        <f>IF(E206="","",IFERROR(VLOOKUP(E206,Categorias!$B$3:$C$41,2,FALSE),""))</f>
        <v/>
      </c>
    </row>
  </sheetData>
  <conditionalFormatting sqref="G4">
    <cfRule type="cellIs" dxfId="25" priority="1" operator="lessThan">
      <formula>0</formula>
    </cfRule>
    <cfRule type="cellIs" dxfId="24" priority="2" operator="greaterThanOrEqual">
      <formula>0</formula>
    </cfRule>
  </conditionalFormatting>
  <dataValidations count="2">
    <dataValidation type="decimal" operator="greaterThanOrEqual" allowBlank="1" showDropDown="1" sqref="D7:D206" xr:uid="{00000000-0002-0000-0100-000000000000}">
      <formula1>0</formula1>
    </dataValidation>
    <dataValidation type="custom" allowBlank="1" showDropDown="1" sqref="B7:B206" xr:uid="{00000000-0002-0000-0100-000002000000}">
      <formula1>OR(NOT(ISERROR(DATEVALUE(B7))), AND(ISNUMBER(B7), LEFT(CELL("format", B7))="D"))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1000000}">
          <x14:formula1>
            <xm:f>Categorias!$B$3:$B$41</xm:f>
          </x14:formula1>
          <xm:sqref>E7:E206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2:P206"/>
  <sheetViews>
    <sheetView showGridLines="0" workbookViewId="0">
      <pane ySplit="6" topLeftCell="A7" activePane="bottomLeft" state="frozen"/>
      <selection activeCell="B12" sqref="B12"/>
      <selection pane="bottomLeft"/>
    </sheetView>
  </sheetViews>
  <sheetFormatPr defaultColWidth="12.5703125" defaultRowHeight="15.75" customHeight="1" x14ac:dyDescent="0.2"/>
  <cols>
    <col min="1" max="1" width="4.42578125" customWidth="1"/>
    <col min="2" max="2" width="15.140625" customWidth="1"/>
    <col min="3" max="3" width="28.85546875" customWidth="1"/>
    <col min="4" max="4" width="16.42578125" customWidth="1"/>
    <col min="5" max="5" width="32.5703125" customWidth="1"/>
    <col min="6" max="6" width="22.5703125" customWidth="1"/>
    <col min="7" max="7" width="15.140625" customWidth="1"/>
    <col min="8" max="8" width="3.85546875" customWidth="1"/>
    <col min="9" max="9" width="33.85546875" customWidth="1"/>
    <col min="10" max="10" width="15.140625" customWidth="1"/>
    <col min="11" max="11" width="16.42578125" customWidth="1"/>
    <col min="12" max="12" width="3.85546875" customWidth="1"/>
    <col min="13" max="13" width="25.140625" customWidth="1"/>
    <col min="14" max="15" width="15.140625" customWidth="1"/>
    <col min="16" max="16" width="13.85546875" customWidth="1"/>
  </cols>
  <sheetData>
    <row r="2" spans="2:16" ht="15.75" customHeight="1" x14ac:dyDescent="0.3">
      <c r="B2" s="1" t="s">
        <v>3</v>
      </c>
    </row>
    <row r="4" spans="2:16" ht="12.75" x14ac:dyDescent="0.2">
      <c r="B4" s="3" t="s">
        <v>4</v>
      </c>
      <c r="C4" s="5"/>
      <c r="D4" s="6" t="s">
        <v>9</v>
      </c>
      <c r="E4" s="7">
        <f>SUM(D7:D206)</f>
        <v>0</v>
      </c>
      <c r="F4" s="6" t="s">
        <v>14</v>
      </c>
      <c r="G4" s="7">
        <f>C4-E4</f>
        <v>0</v>
      </c>
    </row>
    <row r="6" spans="2:16" ht="12.75" x14ac:dyDescent="0.2"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I6" s="9" t="s">
        <v>18</v>
      </c>
      <c r="J6" s="9" t="s">
        <v>20</v>
      </c>
      <c r="K6" s="9" t="s">
        <v>21</v>
      </c>
      <c r="M6" s="9" t="s">
        <v>19</v>
      </c>
      <c r="N6" s="9" t="s">
        <v>20</v>
      </c>
      <c r="O6" s="9" t="s">
        <v>22</v>
      </c>
      <c r="P6" s="9" t="s">
        <v>23</v>
      </c>
    </row>
    <row r="7" spans="2:16" ht="12.75" x14ac:dyDescent="0.2">
      <c r="B7" s="5"/>
      <c r="C7" s="11"/>
      <c r="D7" s="5"/>
      <c r="E7" s="11"/>
      <c r="F7" s="12" t="str">
        <f>IF(E7="","",IFERROR(VLOOKUP(E7,Categorias!$B$3:$C$41,2,FALSE),""))</f>
        <v/>
      </c>
      <c r="I7" s="4" t="str">
        <f>IF(Categorias!$B$3="","",Categorias!$B$3)</f>
        <v>Moradia (aluguel ou financiamento)</v>
      </c>
      <c r="J7" s="7">
        <f t="shared" ref="J7:J46" ca="1" si="0">IF(I7="","",SUMIF($E$7:$E$206,I7,$D$7:$D$206))</f>
        <v>0</v>
      </c>
      <c r="K7" s="13" t="str">
        <f t="shared" ref="K7:K46" ca="1" si="1">IF(OR(I7="",$E$4=0),"",J7/$E$4)</f>
        <v/>
      </c>
      <c r="M7" s="4" t="s">
        <v>24</v>
      </c>
      <c r="N7" s="7">
        <f t="shared" ref="N7:N9" si="2">SUMIF($F$7:$F$206,M7,$D$7:$D$206)</f>
        <v>0</v>
      </c>
      <c r="O7" s="13" t="str">
        <f t="shared" ref="O7:O9" si="3">IF($C$4=0,"",N7/$C$4)</f>
        <v/>
      </c>
      <c r="P7" s="13">
        <v>0.5</v>
      </c>
    </row>
    <row r="8" spans="2:16" ht="12.75" x14ac:dyDescent="0.2">
      <c r="B8" s="10"/>
      <c r="C8" s="11"/>
      <c r="D8" s="5"/>
      <c r="E8" s="11"/>
      <c r="F8" s="12" t="str">
        <f>IF(E8="","",IFERROR(VLOOKUP(E8,Categorias!$B$3:$C$41,2,FALSE),""))</f>
        <v/>
      </c>
      <c r="I8" s="4" t="str">
        <f>IF(Categorias!$B$4="","",Categorias!$B$4)</f>
        <v>Contas da casa (luz, água, gás, internet)</v>
      </c>
      <c r="J8" s="7">
        <f t="shared" ca="1" si="0"/>
        <v>0</v>
      </c>
      <c r="K8" s="13" t="str">
        <f t="shared" ca="1" si="1"/>
        <v/>
      </c>
      <c r="M8" s="4" t="s">
        <v>25</v>
      </c>
      <c r="N8" s="7">
        <f t="shared" si="2"/>
        <v>0</v>
      </c>
      <c r="O8" s="13" t="str">
        <f t="shared" si="3"/>
        <v/>
      </c>
      <c r="P8" s="13">
        <v>0.3</v>
      </c>
    </row>
    <row r="9" spans="2:16" ht="12.75" x14ac:dyDescent="0.2">
      <c r="B9" s="10"/>
      <c r="C9" s="11"/>
      <c r="D9" s="5"/>
      <c r="E9" s="11"/>
      <c r="F9" s="12" t="str">
        <f>IF(E9="","",IFERROR(VLOOKUP(E9,Categorias!$B$3:$C$41,2,FALSE),""))</f>
        <v/>
      </c>
      <c r="I9" s="4" t="str">
        <f>IF(Categorias!$B$5="","",Categorias!$B$5)</f>
        <v>Mercado</v>
      </c>
      <c r="J9" s="7">
        <f t="shared" ca="1" si="0"/>
        <v>0</v>
      </c>
      <c r="K9" s="13" t="str">
        <f t="shared" ca="1" si="1"/>
        <v/>
      </c>
      <c r="M9" s="4" t="s">
        <v>26</v>
      </c>
      <c r="N9" s="7">
        <f t="shared" si="2"/>
        <v>0</v>
      </c>
      <c r="O9" s="13" t="str">
        <f t="shared" si="3"/>
        <v/>
      </c>
      <c r="P9" s="13">
        <v>0.2</v>
      </c>
    </row>
    <row r="10" spans="2:16" ht="12.75" x14ac:dyDescent="0.2">
      <c r="B10" s="10"/>
      <c r="C10" s="11"/>
      <c r="D10" s="5"/>
      <c r="E10" s="11"/>
      <c r="F10" s="12" t="str">
        <f>IF(E10="","",IFERROR(VLOOKUP(E10,Categorias!$B$3:$C$41,2,FALSE),""))</f>
        <v/>
      </c>
      <c r="I10" s="4" t="str">
        <f>IF(Categorias!$B$6="","",Categorias!$B$6)</f>
        <v>Transporte</v>
      </c>
      <c r="J10" s="7">
        <f t="shared" ca="1" si="0"/>
        <v>0</v>
      </c>
      <c r="K10" s="13" t="str">
        <f t="shared" ca="1" si="1"/>
        <v/>
      </c>
    </row>
    <row r="11" spans="2:16" ht="12.75" x14ac:dyDescent="0.2">
      <c r="B11" s="10"/>
      <c r="C11" s="11"/>
      <c r="D11" s="5"/>
      <c r="E11" s="11"/>
      <c r="F11" s="12" t="str">
        <f>IF(E11="","",IFERROR(VLOOKUP(E11,Categorias!$B$3:$C$41,2,FALSE),""))</f>
        <v/>
      </c>
      <c r="I11" s="4" t="str">
        <f>IF(Categorias!$B$7="","",Categorias!$B$7)</f>
        <v>Saúde</v>
      </c>
      <c r="J11" s="7">
        <f t="shared" ca="1" si="0"/>
        <v>0</v>
      </c>
      <c r="K11" s="13" t="str">
        <f t="shared" ca="1" si="1"/>
        <v/>
      </c>
    </row>
    <row r="12" spans="2:16" ht="12.75" x14ac:dyDescent="0.2">
      <c r="B12" s="10"/>
      <c r="C12" s="11"/>
      <c r="D12" s="5"/>
      <c r="E12" s="11"/>
      <c r="F12" s="12" t="str">
        <f>IF(E12="","",IFERROR(VLOOKUP(E12,Categorias!$B$3:$C$41,2,FALSE),""))</f>
        <v/>
      </c>
      <c r="I12" s="4" t="str">
        <f>IF(Categorias!$B$8="","",Categorias!$B$8)</f>
        <v>Educação</v>
      </c>
      <c r="J12" s="7">
        <f t="shared" ca="1" si="0"/>
        <v>0</v>
      </c>
      <c r="K12" s="13" t="str">
        <f t="shared" ca="1" si="1"/>
        <v/>
      </c>
    </row>
    <row r="13" spans="2:16" ht="12.75" x14ac:dyDescent="0.2">
      <c r="B13" s="10"/>
      <c r="C13" s="11"/>
      <c r="D13" s="5"/>
      <c r="E13" s="11"/>
      <c r="F13" s="12" t="str">
        <f>IF(E13="","",IFERROR(VLOOKUP(E13,Categorias!$B$3:$C$41,2,FALSE),""))</f>
        <v/>
      </c>
      <c r="I13" s="4" t="str">
        <f>IF(Categorias!$B$9="","",Categorias!$B$9)</f>
        <v>Seguros</v>
      </c>
      <c r="J13" s="7">
        <f t="shared" ca="1" si="0"/>
        <v>0</v>
      </c>
      <c r="K13" s="13" t="str">
        <f t="shared" ca="1" si="1"/>
        <v/>
      </c>
    </row>
    <row r="14" spans="2:16" ht="12.75" x14ac:dyDescent="0.2">
      <c r="B14" s="10"/>
      <c r="C14" s="11"/>
      <c r="D14" s="5"/>
      <c r="E14" s="11"/>
      <c r="F14" s="12" t="str">
        <f>IF(E14="","",IFERROR(VLOOKUP(E14,Categorias!$B$3:$C$41,2,FALSE),""))</f>
        <v/>
      </c>
      <c r="I14" s="4" t="str">
        <f>IF(Categorias!$B$10="","",Categorias!$B$10)</f>
        <v>Dívidas e empréstimos</v>
      </c>
      <c r="J14" s="7">
        <f t="shared" ca="1" si="0"/>
        <v>0</v>
      </c>
      <c r="K14" s="13" t="str">
        <f t="shared" ca="1" si="1"/>
        <v/>
      </c>
    </row>
    <row r="15" spans="2:16" ht="12.75" x14ac:dyDescent="0.2">
      <c r="B15" s="10"/>
      <c r="C15" s="11"/>
      <c r="D15" s="5"/>
      <c r="E15" s="11"/>
      <c r="F15" s="12" t="str">
        <f>IF(E15="","",IFERROR(VLOOKUP(E15,Categorias!$B$3:$C$41,2,FALSE),""))</f>
        <v/>
      </c>
      <c r="I15" s="4" t="str">
        <f>IF(Categorias!$B$11="","",Categorias!$B$11)</f>
        <v>Restaurantes e delivery</v>
      </c>
      <c r="J15" s="7">
        <f t="shared" ca="1" si="0"/>
        <v>0</v>
      </c>
      <c r="K15" s="13" t="str">
        <f t="shared" ca="1" si="1"/>
        <v/>
      </c>
    </row>
    <row r="16" spans="2:16" ht="12.75" x14ac:dyDescent="0.2">
      <c r="B16" s="10"/>
      <c r="C16" s="11"/>
      <c r="D16" s="5"/>
      <c r="E16" s="11"/>
      <c r="F16" s="12" t="str">
        <f>IF(E16="","",IFERROR(VLOOKUP(E16,Categorias!$B$3:$C$41,2,FALSE),""))</f>
        <v/>
      </c>
      <c r="I16" s="4" t="str">
        <f>IF(Categorias!$B$12="","",Categorias!$B$12)</f>
        <v>Lazer</v>
      </c>
      <c r="J16" s="7">
        <f t="shared" ca="1" si="0"/>
        <v>0</v>
      </c>
      <c r="K16" s="13" t="str">
        <f t="shared" ca="1" si="1"/>
        <v/>
      </c>
    </row>
    <row r="17" spans="2:11" ht="12.75" x14ac:dyDescent="0.2">
      <c r="B17" s="10"/>
      <c r="C17" s="11"/>
      <c r="D17" s="5"/>
      <c r="E17" s="11"/>
      <c r="F17" s="12" t="str">
        <f>IF(E17="","",IFERROR(VLOOKUP(E17,Categorias!$B$3:$C$41,2,FALSE),""))</f>
        <v/>
      </c>
      <c r="I17" s="4" t="str">
        <f>IF(Categorias!$B$13="","",Categorias!$B$13)</f>
        <v>Compras pessoais</v>
      </c>
      <c r="J17" s="7">
        <f t="shared" ca="1" si="0"/>
        <v>0</v>
      </c>
      <c r="K17" s="13" t="str">
        <f t="shared" ca="1" si="1"/>
        <v/>
      </c>
    </row>
    <row r="18" spans="2:11" ht="12.75" x14ac:dyDescent="0.2">
      <c r="B18" s="10"/>
      <c r="C18" s="11"/>
      <c r="D18" s="5"/>
      <c r="E18" s="11"/>
      <c r="F18" s="12" t="str">
        <f>IF(E18="","",IFERROR(VLOOKUP(E18,Categorias!$B$3:$C$41,2,FALSE),""))</f>
        <v/>
      </c>
      <c r="I18" s="4" t="str">
        <f>IF(Categorias!$B$14="","",Categorias!$B$14)</f>
        <v>Assinaturas</v>
      </c>
      <c r="J18" s="7">
        <f t="shared" ca="1" si="0"/>
        <v>0</v>
      </c>
      <c r="K18" s="13" t="str">
        <f t="shared" ca="1" si="1"/>
        <v/>
      </c>
    </row>
    <row r="19" spans="2:11" ht="12.75" x14ac:dyDescent="0.2">
      <c r="B19" s="10"/>
      <c r="C19" s="11"/>
      <c r="D19" s="5"/>
      <c r="E19" s="11"/>
      <c r="F19" s="12" t="str">
        <f>IF(E19="","",IFERROR(VLOOKUP(E19,Categorias!$B$3:$C$41,2,FALSE),""))</f>
        <v/>
      </c>
      <c r="I19" s="4" t="str">
        <f>IF(Categorias!$B$15="","",Categorias!$B$15)</f>
        <v>Viagens</v>
      </c>
      <c r="J19" s="7">
        <f t="shared" ca="1" si="0"/>
        <v>0</v>
      </c>
      <c r="K19" s="13" t="str">
        <f t="shared" ca="1" si="1"/>
        <v/>
      </c>
    </row>
    <row r="20" spans="2:11" ht="12.75" x14ac:dyDescent="0.2">
      <c r="B20" s="10"/>
      <c r="C20" s="11"/>
      <c r="D20" s="5"/>
      <c r="E20" s="11"/>
      <c r="F20" s="12" t="str">
        <f>IF(E20="","",IFERROR(VLOOKUP(E20,Categorias!$B$3:$C$41,2,FALSE),""))</f>
        <v/>
      </c>
      <c r="I20" s="4" t="str">
        <f>IF(Categorias!$B$16="","",Categorias!$B$16)</f>
        <v>Presentes</v>
      </c>
      <c r="J20" s="7">
        <f t="shared" ca="1" si="0"/>
        <v>0</v>
      </c>
      <c r="K20" s="13" t="str">
        <f t="shared" ca="1" si="1"/>
        <v/>
      </c>
    </row>
    <row r="21" spans="2:11" ht="12.75" x14ac:dyDescent="0.2">
      <c r="B21" s="10"/>
      <c r="C21" s="11"/>
      <c r="D21" s="5"/>
      <c r="E21" s="11"/>
      <c r="F21" s="12" t="str">
        <f>IF(E21="","",IFERROR(VLOOKUP(E21,Categorias!$B$3:$C$41,2,FALSE),""))</f>
        <v/>
      </c>
      <c r="I21" s="4" t="str">
        <f>IF(Categorias!$B$17="","",Categorias!$B$17)</f>
        <v>Outros</v>
      </c>
      <c r="J21" s="7">
        <f t="shared" ca="1" si="0"/>
        <v>0</v>
      </c>
      <c r="K21" s="13" t="str">
        <f t="shared" ca="1" si="1"/>
        <v/>
      </c>
    </row>
    <row r="22" spans="2:11" ht="12.75" x14ac:dyDescent="0.2">
      <c r="B22" s="10"/>
      <c r="C22" s="11"/>
      <c r="D22" s="5"/>
      <c r="E22" s="11"/>
      <c r="F22" s="12" t="str">
        <f>IF(E22="","",IFERROR(VLOOKUP(E22,Categorias!$B$3:$C$41,2,FALSE),""))</f>
        <v/>
      </c>
      <c r="I22" s="4" t="str">
        <f>IF(Categorias!$B$18="","",Categorias!$B$18)</f>
        <v>Reserva de emergência</v>
      </c>
      <c r="J22" s="7">
        <f t="shared" ca="1" si="0"/>
        <v>0</v>
      </c>
      <c r="K22" s="13" t="str">
        <f t="shared" ca="1" si="1"/>
        <v/>
      </c>
    </row>
    <row r="23" spans="2:11" ht="12.75" x14ac:dyDescent="0.2">
      <c r="B23" s="10"/>
      <c r="C23" s="11"/>
      <c r="D23" s="5"/>
      <c r="E23" s="11"/>
      <c r="F23" s="12" t="str">
        <f>IF(E23="","",IFERROR(VLOOKUP(E23,Categorias!$B$3:$C$41,2,FALSE),""))</f>
        <v/>
      </c>
      <c r="I23" s="4" t="str">
        <f>IF(Categorias!$B$19="","",Categorias!$B$19)</f>
        <v>Investimentos</v>
      </c>
      <c r="J23" s="7">
        <f t="shared" ca="1" si="0"/>
        <v>0</v>
      </c>
      <c r="K23" s="13" t="str">
        <f t="shared" ca="1" si="1"/>
        <v/>
      </c>
    </row>
    <row r="24" spans="2:11" ht="12.75" x14ac:dyDescent="0.2">
      <c r="B24" s="10"/>
      <c r="C24" s="11"/>
      <c r="D24" s="5"/>
      <c r="E24" s="11"/>
      <c r="F24" s="12" t="str">
        <f>IF(E24="","",IFERROR(VLOOKUP(E24,Categorias!$B$3:$C$41,2,FALSE),""))</f>
        <v/>
      </c>
      <c r="I24" s="4" t="str">
        <f>IF(Categorias!$B$20="","",Categorias!$B$20)</f>
        <v/>
      </c>
      <c r="J24" s="7" t="str">
        <f t="shared" si="0"/>
        <v/>
      </c>
      <c r="K24" s="13" t="str">
        <f t="shared" si="1"/>
        <v/>
      </c>
    </row>
    <row r="25" spans="2:11" ht="12.75" x14ac:dyDescent="0.2">
      <c r="B25" s="10"/>
      <c r="C25" s="11"/>
      <c r="D25" s="5"/>
      <c r="E25" s="11"/>
      <c r="F25" s="12" t="str">
        <f>IF(E25="","",IFERROR(VLOOKUP(E25,Categorias!$B$3:$C$41,2,FALSE),""))</f>
        <v/>
      </c>
      <c r="I25" s="4" t="str">
        <f>IF(Categorias!$B$21="","",Categorias!$B$21)</f>
        <v/>
      </c>
      <c r="J25" s="7" t="str">
        <f t="shared" si="0"/>
        <v/>
      </c>
      <c r="K25" s="13" t="str">
        <f t="shared" si="1"/>
        <v/>
      </c>
    </row>
    <row r="26" spans="2:11" ht="12.75" x14ac:dyDescent="0.2">
      <c r="B26" s="10"/>
      <c r="C26" s="11"/>
      <c r="D26" s="5"/>
      <c r="E26" s="11"/>
      <c r="F26" s="12" t="str">
        <f>IF(E26="","",IFERROR(VLOOKUP(E26,Categorias!$B$3:$C$41,2,FALSE),""))</f>
        <v/>
      </c>
      <c r="I26" s="4" t="str">
        <f>IF(Categorias!$B$22="","",Categorias!$B$22)</f>
        <v/>
      </c>
      <c r="J26" s="7" t="str">
        <f t="shared" si="0"/>
        <v/>
      </c>
      <c r="K26" s="13" t="str">
        <f t="shared" si="1"/>
        <v/>
      </c>
    </row>
    <row r="27" spans="2:11" ht="12.75" x14ac:dyDescent="0.2">
      <c r="B27" s="10"/>
      <c r="C27" s="11"/>
      <c r="D27" s="5"/>
      <c r="E27" s="11"/>
      <c r="F27" s="12" t="str">
        <f>IF(E27="","",IFERROR(VLOOKUP(E27,Categorias!$B$3:$C$41,2,FALSE),""))</f>
        <v/>
      </c>
      <c r="I27" s="4" t="str">
        <f>IF(Categorias!$B$23="","",Categorias!$B$23)</f>
        <v/>
      </c>
      <c r="J27" s="7" t="str">
        <f t="shared" si="0"/>
        <v/>
      </c>
      <c r="K27" s="13" t="str">
        <f t="shared" si="1"/>
        <v/>
      </c>
    </row>
    <row r="28" spans="2:11" ht="12.75" x14ac:dyDescent="0.2">
      <c r="B28" s="10"/>
      <c r="C28" s="11"/>
      <c r="D28" s="5"/>
      <c r="E28" s="11"/>
      <c r="F28" s="12" t="str">
        <f>IF(E28="","",IFERROR(VLOOKUP(E28,Categorias!$B$3:$C$41,2,FALSE),""))</f>
        <v/>
      </c>
      <c r="I28" s="4" t="str">
        <f>IF(Categorias!$B$24="","",Categorias!$B$24)</f>
        <v/>
      </c>
      <c r="J28" s="7" t="str">
        <f t="shared" si="0"/>
        <v/>
      </c>
      <c r="K28" s="13" t="str">
        <f t="shared" si="1"/>
        <v/>
      </c>
    </row>
    <row r="29" spans="2:11" ht="12.75" x14ac:dyDescent="0.2">
      <c r="B29" s="10"/>
      <c r="C29" s="11"/>
      <c r="D29" s="5"/>
      <c r="E29" s="11"/>
      <c r="F29" s="12" t="str">
        <f>IF(E29="","",IFERROR(VLOOKUP(E29,Categorias!$B$3:$C$41,2,FALSE),""))</f>
        <v/>
      </c>
      <c r="I29" s="4" t="str">
        <f>IF(Categorias!$B$25="","",Categorias!$B$25)</f>
        <v/>
      </c>
      <c r="J29" s="7" t="str">
        <f t="shared" si="0"/>
        <v/>
      </c>
      <c r="K29" s="13" t="str">
        <f t="shared" si="1"/>
        <v/>
      </c>
    </row>
    <row r="30" spans="2:11" ht="12.75" x14ac:dyDescent="0.2">
      <c r="B30" s="10"/>
      <c r="C30" s="11"/>
      <c r="D30" s="5"/>
      <c r="E30" s="11"/>
      <c r="F30" s="12" t="str">
        <f>IF(E30="","",IFERROR(VLOOKUP(E30,Categorias!$B$3:$C$41,2,FALSE),""))</f>
        <v/>
      </c>
      <c r="I30" s="4" t="str">
        <f>IF(Categorias!$B$26="","",Categorias!$B$26)</f>
        <v/>
      </c>
      <c r="J30" s="7" t="str">
        <f t="shared" si="0"/>
        <v/>
      </c>
      <c r="K30" s="13" t="str">
        <f t="shared" si="1"/>
        <v/>
      </c>
    </row>
    <row r="31" spans="2:11" ht="12.75" x14ac:dyDescent="0.2">
      <c r="B31" s="10"/>
      <c r="C31" s="11"/>
      <c r="D31" s="5"/>
      <c r="E31" s="11"/>
      <c r="F31" s="12" t="str">
        <f>IF(E31="","",IFERROR(VLOOKUP(E31,Categorias!$B$3:$C$41,2,FALSE),""))</f>
        <v/>
      </c>
      <c r="I31" s="4" t="str">
        <f>IF(Categorias!$B$27="","",Categorias!$B$27)</f>
        <v/>
      </c>
      <c r="J31" s="7" t="str">
        <f t="shared" si="0"/>
        <v/>
      </c>
      <c r="K31" s="13" t="str">
        <f t="shared" si="1"/>
        <v/>
      </c>
    </row>
    <row r="32" spans="2:11" ht="12.75" x14ac:dyDescent="0.2">
      <c r="B32" s="10"/>
      <c r="C32" s="11"/>
      <c r="D32" s="5"/>
      <c r="E32" s="11"/>
      <c r="F32" s="12" t="str">
        <f>IF(E32="","",IFERROR(VLOOKUP(E32,Categorias!$B$3:$C$41,2,FALSE),""))</f>
        <v/>
      </c>
      <c r="I32" s="4" t="str">
        <f>IF(Categorias!$B$28="","",Categorias!$B$28)</f>
        <v/>
      </c>
      <c r="J32" s="7" t="str">
        <f t="shared" si="0"/>
        <v/>
      </c>
      <c r="K32" s="13" t="str">
        <f t="shared" si="1"/>
        <v/>
      </c>
    </row>
    <row r="33" spans="2:11" ht="12.75" x14ac:dyDescent="0.2">
      <c r="B33" s="10"/>
      <c r="C33" s="11"/>
      <c r="D33" s="5"/>
      <c r="E33" s="11"/>
      <c r="F33" s="12" t="str">
        <f>IF(E33="","",IFERROR(VLOOKUP(E33,Categorias!$B$3:$C$41,2,FALSE),""))</f>
        <v/>
      </c>
      <c r="I33" s="4" t="str">
        <f>IF(Categorias!$B$29="","",Categorias!$B$29)</f>
        <v/>
      </c>
      <c r="J33" s="7" t="str">
        <f t="shared" si="0"/>
        <v/>
      </c>
      <c r="K33" s="13" t="str">
        <f t="shared" si="1"/>
        <v/>
      </c>
    </row>
    <row r="34" spans="2:11" ht="12.75" x14ac:dyDescent="0.2">
      <c r="B34" s="10"/>
      <c r="C34" s="11"/>
      <c r="D34" s="5"/>
      <c r="E34" s="11"/>
      <c r="F34" s="12" t="str">
        <f>IF(E34="","",IFERROR(VLOOKUP(E34,Categorias!$B$3:$C$41,2,FALSE),""))</f>
        <v/>
      </c>
      <c r="I34" s="4" t="str">
        <f>IF(Categorias!$B$30="","",Categorias!$B$30)</f>
        <v/>
      </c>
      <c r="J34" s="7" t="str">
        <f t="shared" si="0"/>
        <v/>
      </c>
      <c r="K34" s="13" t="str">
        <f t="shared" si="1"/>
        <v/>
      </c>
    </row>
    <row r="35" spans="2:11" ht="12.75" x14ac:dyDescent="0.2">
      <c r="B35" s="10"/>
      <c r="C35" s="11"/>
      <c r="D35" s="5"/>
      <c r="E35" s="11"/>
      <c r="F35" s="12" t="str">
        <f>IF(E35="","",IFERROR(VLOOKUP(E35,Categorias!$B$3:$C$41,2,FALSE),""))</f>
        <v/>
      </c>
      <c r="I35" s="4" t="str">
        <f>IF(Categorias!$B$31="","",Categorias!$B$31)</f>
        <v/>
      </c>
      <c r="J35" s="7" t="str">
        <f t="shared" si="0"/>
        <v/>
      </c>
      <c r="K35" s="13" t="str">
        <f t="shared" si="1"/>
        <v/>
      </c>
    </row>
    <row r="36" spans="2:11" ht="12.75" x14ac:dyDescent="0.2">
      <c r="B36" s="10"/>
      <c r="C36" s="11"/>
      <c r="D36" s="5"/>
      <c r="E36" s="11"/>
      <c r="F36" s="12" t="str">
        <f>IF(E36="","",IFERROR(VLOOKUP(E36,Categorias!$B$3:$C$41,2,FALSE),""))</f>
        <v/>
      </c>
      <c r="I36" s="4" t="str">
        <f>IF(Categorias!$B$32="","",Categorias!$B$32)</f>
        <v/>
      </c>
      <c r="J36" s="7" t="str">
        <f t="shared" si="0"/>
        <v/>
      </c>
      <c r="K36" s="13" t="str">
        <f t="shared" si="1"/>
        <v/>
      </c>
    </row>
    <row r="37" spans="2:11" ht="12.75" x14ac:dyDescent="0.2">
      <c r="B37" s="10"/>
      <c r="C37" s="11"/>
      <c r="D37" s="5"/>
      <c r="E37" s="11"/>
      <c r="F37" s="12" t="str">
        <f>IF(E37="","",IFERROR(VLOOKUP(E37,Categorias!$B$3:$C$41,2,FALSE),""))</f>
        <v/>
      </c>
      <c r="I37" s="4" t="str">
        <f>IF(Categorias!$B$33="","",Categorias!$B$33)</f>
        <v/>
      </c>
      <c r="J37" s="7" t="str">
        <f t="shared" si="0"/>
        <v/>
      </c>
      <c r="K37" s="13" t="str">
        <f t="shared" si="1"/>
        <v/>
      </c>
    </row>
    <row r="38" spans="2:11" ht="12.75" x14ac:dyDescent="0.2">
      <c r="B38" s="10"/>
      <c r="C38" s="11"/>
      <c r="D38" s="5"/>
      <c r="E38" s="11"/>
      <c r="F38" s="12" t="str">
        <f>IF(E38="","",IFERROR(VLOOKUP(E38,Categorias!$B$3:$C$41,2,FALSE),""))</f>
        <v/>
      </c>
      <c r="I38" s="4" t="str">
        <f>IF(Categorias!$B$34="","",Categorias!$B$34)</f>
        <v/>
      </c>
      <c r="J38" s="7" t="str">
        <f t="shared" si="0"/>
        <v/>
      </c>
      <c r="K38" s="13" t="str">
        <f t="shared" si="1"/>
        <v/>
      </c>
    </row>
    <row r="39" spans="2:11" ht="12.75" x14ac:dyDescent="0.2">
      <c r="B39" s="10"/>
      <c r="C39" s="11"/>
      <c r="D39" s="5"/>
      <c r="E39" s="11"/>
      <c r="F39" s="12" t="str">
        <f>IF(E39="","",IFERROR(VLOOKUP(E39,Categorias!$B$3:$C$41,2,FALSE),""))</f>
        <v/>
      </c>
      <c r="I39" s="4" t="str">
        <f>IF(Categorias!$B$35="","",Categorias!$B$35)</f>
        <v/>
      </c>
      <c r="J39" s="7" t="str">
        <f t="shared" si="0"/>
        <v/>
      </c>
      <c r="K39" s="13" t="str">
        <f t="shared" si="1"/>
        <v/>
      </c>
    </row>
    <row r="40" spans="2:11" ht="12.75" x14ac:dyDescent="0.2">
      <c r="B40" s="10"/>
      <c r="C40" s="11"/>
      <c r="D40" s="5"/>
      <c r="E40" s="11"/>
      <c r="F40" s="12" t="str">
        <f>IF(E40="","",IFERROR(VLOOKUP(E40,Categorias!$B$3:$C$41,2,FALSE),""))</f>
        <v/>
      </c>
      <c r="I40" s="4" t="str">
        <f>IF(Categorias!$B$36="","",Categorias!$B$36)</f>
        <v/>
      </c>
      <c r="J40" s="7" t="str">
        <f t="shared" si="0"/>
        <v/>
      </c>
      <c r="K40" s="13" t="str">
        <f t="shared" si="1"/>
        <v/>
      </c>
    </row>
    <row r="41" spans="2:11" ht="12.75" x14ac:dyDescent="0.2">
      <c r="B41" s="10"/>
      <c r="C41" s="11"/>
      <c r="D41" s="5"/>
      <c r="E41" s="11"/>
      <c r="F41" s="12" t="str">
        <f>IF(E41="","",IFERROR(VLOOKUP(E41,Categorias!$B$3:$C$41,2,FALSE),""))</f>
        <v/>
      </c>
      <c r="I41" s="4" t="str">
        <f>IF(Categorias!$B$37="","",Categorias!$B$37)</f>
        <v/>
      </c>
      <c r="J41" s="7" t="str">
        <f t="shared" si="0"/>
        <v/>
      </c>
      <c r="K41" s="13" t="str">
        <f t="shared" si="1"/>
        <v/>
      </c>
    </row>
    <row r="42" spans="2:11" ht="12.75" x14ac:dyDescent="0.2">
      <c r="B42" s="10"/>
      <c r="C42" s="11"/>
      <c r="D42" s="5"/>
      <c r="E42" s="11"/>
      <c r="F42" s="12" t="str">
        <f>IF(E42="","",IFERROR(VLOOKUP(E42,Categorias!$B$3:$C$41,2,FALSE),""))</f>
        <v/>
      </c>
      <c r="I42" s="4" t="str">
        <f>IF(Categorias!$B$38="","",Categorias!$B$38)</f>
        <v/>
      </c>
      <c r="J42" s="7" t="str">
        <f t="shared" si="0"/>
        <v/>
      </c>
      <c r="K42" s="13" t="str">
        <f t="shared" si="1"/>
        <v/>
      </c>
    </row>
    <row r="43" spans="2:11" ht="12.75" x14ac:dyDescent="0.2">
      <c r="B43" s="10"/>
      <c r="C43" s="11"/>
      <c r="D43" s="5"/>
      <c r="E43" s="11"/>
      <c r="F43" s="12" t="str">
        <f>IF(E43="","",IFERROR(VLOOKUP(E43,Categorias!$B$3:$C$41,2,FALSE),""))</f>
        <v/>
      </c>
      <c r="I43" s="4" t="str">
        <f>IF(Categorias!$B$39="","",Categorias!$B$39)</f>
        <v/>
      </c>
      <c r="J43" s="7" t="str">
        <f t="shared" si="0"/>
        <v/>
      </c>
      <c r="K43" s="13" t="str">
        <f t="shared" si="1"/>
        <v/>
      </c>
    </row>
    <row r="44" spans="2:11" ht="12.75" x14ac:dyDescent="0.2">
      <c r="B44" s="10"/>
      <c r="C44" s="11"/>
      <c r="D44" s="5"/>
      <c r="E44" s="11"/>
      <c r="F44" s="12" t="str">
        <f>IF(E44="","",IFERROR(VLOOKUP(E44,Categorias!$B$3:$C$41,2,FALSE),""))</f>
        <v/>
      </c>
      <c r="I44" s="4" t="str">
        <f>IF(Categorias!$B$40="","",Categorias!$B$40)</f>
        <v/>
      </c>
      <c r="J44" s="7" t="str">
        <f t="shared" si="0"/>
        <v/>
      </c>
      <c r="K44" s="13" t="str">
        <f t="shared" si="1"/>
        <v/>
      </c>
    </row>
    <row r="45" spans="2:11" ht="12.75" x14ac:dyDescent="0.2">
      <c r="B45" s="10"/>
      <c r="C45" s="11"/>
      <c r="D45" s="5"/>
      <c r="E45" s="11"/>
      <c r="F45" s="12" t="str">
        <f>IF(E45="","",IFERROR(VLOOKUP(E45,Categorias!$B$3:$C$41,2,FALSE),""))</f>
        <v/>
      </c>
      <c r="I45" s="4" t="str">
        <f>IF(Categorias!$B$41="","",Categorias!$B$41)</f>
        <v/>
      </c>
      <c r="J45" s="7" t="str">
        <f t="shared" si="0"/>
        <v/>
      </c>
      <c r="K45" s="13" t="str">
        <f t="shared" si="1"/>
        <v/>
      </c>
    </row>
    <row r="46" spans="2:11" ht="12.75" x14ac:dyDescent="0.2">
      <c r="B46" s="10"/>
      <c r="C46" s="11"/>
      <c r="D46" s="5"/>
      <c r="E46" s="11"/>
      <c r="F46" s="12" t="str">
        <f>IF(E46="","",IFERROR(VLOOKUP(E46,Categorias!$B$3:$C$41,2,FALSE),""))</f>
        <v/>
      </c>
      <c r="J46" s="7" t="str">
        <f t="shared" si="0"/>
        <v/>
      </c>
      <c r="K46" s="13" t="str">
        <f t="shared" si="1"/>
        <v/>
      </c>
    </row>
    <row r="47" spans="2:11" ht="12.75" x14ac:dyDescent="0.2">
      <c r="B47" s="10"/>
      <c r="C47" s="11"/>
      <c r="D47" s="5"/>
      <c r="E47" s="11"/>
      <c r="F47" s="12" t="str">
        <f>IF(E47="","",IFERROR(VLOOKUP(E47,Categorias!$B$3:$C$41,2,FALSE),""))</f>
        <v/>
      </c>
    </row>
    <row r="48" spans="2:11" ht="12.75" x14ac:dyDescent="0.2">
      <c r="B48" s="10"/>
      <c r="C48" s="11"/>
      <c r="D48" s="5"/>
      <c r="E48" s="11"/>
      <c r="F48" s="12" t="str">
        <f>IF(E48="","",IFERROR(VLOOKUP(E48,Categorias!$B$3:$C$41,2,FALSE),""))</f>
        <v/>
      </c>
    </row>
    <row r="49" spans="2:6" ht="12.75" x14ac:dyDescent="0.2">
      <c r="B49" s="10"/>
      <c r="C49" s="11"/>
      <c r="D49" s="5"/>
      <c r="E49" s="11"/>
      <c r="F49" s="12" t="str">
        <f>IF(E49="","",IFERROR(VLOOKUP(E49,Categorias!$B$3:$C$41,2,FALSE),""))</f>
        <v/>
      </c>
    </row>
    <row r="50" spans="2:6" ht="12.75" x14ac:dyDescent="0.2">
      <c r="B50" s="10"/>
      <c r="C50" s="11"/>
      <c r="D50" s="5"/>
      <c r="E50" s="11"/>
      <c r="F50" s="12" t="str">
        <f>IF(E50="","",IFERROR(VLOOKUP(E50,Categorias!$B$3:$C$41,2,FALSE),""))</f>
        <v/>
      </c>
    </row>
    <row r="51" spans="2:6" ht="12.75" x14ac:dyDescent="0.2">
      <c r="B51" s="10"/>
      <c r="C51" s="11"/>
      <c r="D51" s="5"/>
      <c r="E51" s="11"/>
      <c r="F51" s="12" t="str">
        <f>IF(E51="","",IFERROR(VLOOKUP(E51,Categorias!$B$3:$C$41,2,FALSE),""))</f>
        <v/>
      </c>
    </row>
    <row r="52" spans="2:6" ht="12.75" x14ac:dyDescent="0.2">
      <c r="B52" s="10"/>
      <c r="C52" s="11"/>
      <c r="D52" s="5"/>
      <c r="E52" s="11"/>
      <c r="F52" s="12" t="str">
        <f>IF(E52="","",IFERROR(VLOOKUP(E52,Categorias!$B$3:$C$41,2,FALSE),""))</f>
        <v/>
      </c>
    </row>
    <row r="53" spans="2:6" ht="12.75" x14ac:dyDescent="0.2">
      <c r="B53" s="10"/>
      <c r="C53" s="11"/>
      <c r="D53" s="5"/>
      <c r="E53" s="11"/>
      <c r="F53" s="12" t="str">
        <f>IF(E53="","",IFERROR(VLOOKUP(E53,Categorias!$B$3:$C$41,2,FALSE),""))</f>
        <v/>
      </c>
    </row>
    <row r="54" spans="2:6" ht="12.75" x14ac:dyDescent="0.2">
      <c r="B54" s="10"/>
      <c r="C54" s="11"/>
      <c r="D54" s="5"/>
      <c r="E54" s="11"/>
      <c r="F54" s="12" t="str">
        <f>IF(E54="","",IFERROR(VLOOKUP(E54,Categorias!$B$3:$C$41,2,FALSE),""))</f>
        <v/>
      </c>
    </row>
    <row r="55" spans="2:6" ht="12.75" x14ac:dyDescent="0.2">
      <c r="B55" s="10"/>
      <c r="C55" s="11"/>
      <c r="D55" s="5"/>
      <c r="E55" s="11"/>
      <c r="F55" s="12" t="str">
        <f>IF(E55="","",IFERROR(VLOOKUP(E55,Categorias!$B$3:$C$41,2,FALSE),""))</f>
        <v/>
      </c>
    </row>
    <row r="56" spans="2:6" ht="12.75" x14ac:dyDescent="0.2">
      <c r="B56" s="10"/>
      <c r="C56" s="11"/>
      <c r="D56" s="5"/>
      <c r="E56" s="11"/>
      <c r="F56" s="12" t="str">
        <f>IF(E56="","",IFERROR(VLOOKUP(E56,Categorias!$B$3:$C$41,2,FALSE),""))</f>
        <v/>
      </c>
    </row>
    <row r="57" spans="2:6" ht="12.75" x14ac:dyDescent="0.2">
      <c r="B57" s="10"/>
      <c r="C57" s="11"/>
      <c r="D57" s="5"/>
      <c r="E57" s="11"/>
      <c r="F57" s="12" t="str">
        <f>IF(E57="","",IFERROR(VLOOKUP(E57,Categorias!$B$3:$C$41,2,FALSE),""))</f>
        <v/>
      </c>
    </row>
    <row r="58" spans="2:6" ht="12.75" x14ac:dyDescent="0.2">
      <c r="B58" s="10"/>
      <c r="C58" s="11"/>
      <c r="D58" s="5"/>
      <c r="E58" s="11"/>
      <c r="F58" s="12" t="str">
        <f>IF(E58="","",IFERROR(VLOOKUP(E58,Categorias!$B$3:$C$41,2,FALSE),""))</f>
        <v/>
      </c>
    </row>
    <row r="59" spans="2:6" ht="12.75" x14ac:dyDescent="0.2">
      <c r="B59" s="10"/>
      <c r="C59" s="11"/>
      <c r="D59" s="5"/>
      <c r="E59" s="11"/>
      <c r="F59" s="12" t="str">
        <f>IF(E59="","",IFERROR(VLOOKUP(E59,Categorias!$B$3:$C$41,2,FALSE),""))</f>
        <v/>
      </c>
    </row>
    <row r="60" spans="2:6" ht="12.75" x14ac:dyDescent="0.2">
      <c r="B60" s="10"/>
      <c r="C60" s="11"/>
      <c r="D60" s="5"/>
      <c r="E60" s="11"/>
      <c r="F60" s="12" t="str">
        <f>IF(E60="","",IFERROR(VLOOKUP(E60,Categorias!$B$3:$C$41,2,FALSE),""))</f>
        <v/>
      </c>
    </row>
    <row r="61" spans="2:6" ht="12.75" x14ac:dyDescent="0.2">
      <c r="B61" s="10"/>
      <c r="C61" s="11"/>
      <c r="D61" s="5"/>
      <c r="E61" s="11"/>
      <c r="F61" s="12" t="str">
        <f>IF(E61="","",IFERROR(VLOOKUP(E61,Categorias!$B$3:$C$41,2,FALSE),""))</f>
        <v/>
      </c>
    </row>
    <row r="62" spans="2:6" ht="12.75" x14ac:dyDescent="0.2">
      <c r="B62" s="10"/>
      <c r="C62" s="11"/>
      <c r="D62" s="5"/>
      <c r="E62" s="11"/>
      <c r="F62" s="12" t="str">
        <f>IF(E62="","",IFERROR(VLOOKUP(E62,Categorias!$B$3:$C$41,2,FALSE),""))</f>
        <v/>
      </c>
    </row>
    <row r="63" spans="2:6" ht="12.75" x14ac:dyDescent="0.2">
      <c r="B63" s="10"/>
      <c r="C63" s="11"/>
      <c r="D63" s="5"/>
      <c r="E63" s="11"/>
      <c r="F63" s="12" t="str">
        <f>IF(E63="","",IFERROR(VLOOKUP(E63,Categorias!$B$3:$C$41,2,FALSE),""))</f>
        <v/>
      </c>
    </row>
    <row r="64" spans="2:6" ht="12.75" x14ac:dyDescent="0.2">
      <c r="B64" s="10"/>
      <c r="C64" s="11"/>
      <c r="D64" s="5"/>
      <c r="E64" s="11"/>
      <c r="F64" s="12" t="str">
        <f>IF(E64="","",IFERROR(VLOOKUP(E64,Categorias!$B$3:$C$41,2,FALSE),""))</f>
        <v/>
      </c>
    </row>
    <row r="65" spans="2:6" ht="12.75" x14ac:dyDescent="0.2">
      <c r="B65" s="10"/>
      <c r="C65" s="11"/>
      <c r="D65" s="5"/>
      <c r="E65" s="11"/>
      <c r="F65" s="12" t="str">
        <f>IF(E65="","",IFERROR(VLOOKUP(E65,Categorias!$B$3:$C$41,2,FALSE),""))</f>
        <v/>
      </c>
    </row>
    <row r="66" spans="2:6" ht="12.75" x14ac:dyDescent="0.2">
      <c r="B66" s="10"/>
      <c r="C66" s="11"/>
      <c r="D66" s="5"/>
      <c r="E66" s="11"/>
      <c r="F66" s="12" t="str">
        <f>IF(E66="","",IFERROR(VLOOKUP(E66,Categorias!$B$3:$C$41,2,FALSE),""))</f>
        <v/>
      </c>
    </row>
    <row r="67" spans="2:6" ht="12.75" x14ac:dyDescent="0.2">
      <c r="B67" s="10"/>
      <c r="C67" s="11"/>
      <c r="D67" s="5"/>
      <c r="E67" s="11"/>
      <c r="F67" s="12" t="str">
        <f>IF(E67="","",IFERROR(VLOOKUP(E67,Categorias!$B$3:$C$41,2,FALSE),""))</f>
        <v/>
      </c>
    </row>
    <row r="68" spans="2:6" ht="12.75" x14ac:dyDescent="0.2">
      <c r="B68" s="10"/>
      <c r="C68" s="11"/>
      <c r="D68" s="5"/>
      <c r="E68" s="11"/>
      <c r="F68" s="12" t="str">
        <f>IF(E68="","",IFERROR(VLOOKUP(E68,Categorias!$B$3:$C$41,2,FALSE),""))</f>
        <v/>
      </c>
    </row>
    <row r="69" spans="2:6" ht="12.75" x14ac:dyDescent="0.2">
      <c r="B69" s="10"/>
      <c r="C69" s="11"/>
      <c r="D69" s="5"/>
      <c r="E69" s="11"/>
      <c r="F69" s="12" t="str">
        <f>IF(E69="","",IFERROR(VLOOKUP(E69,Categorias!$B$3:$C$41,2,FALSE),""))</f>
        <v/>
      </c>
    </row>
    <row r="70" spans="2:6" ht="12.75" x14ac:dyDescent="0.2">
      <c r="B70" s="10"/>
      <c r="C70" s="11"/>
      <c r="D70" s="5"/>
      <c r="E70" s="11"/>
      <c r="F70" s="12" t="str">
        <f>IF(E70="","",IFERROR(VLOOKUP(E70,Categorias!$B$3:$C$41,2,FALSE),""))</f>
        <v/>
      </c>
    </row>
    <row r="71" spans="2:6" ht="12.75" x14ac:dyDescent="0.2">
      <c r="B71" s="10"/>
      <c r="C71" s="11"/>
      <c r="D71" s="5"/>
      <c r="E71" s="11"/>
      <c r="F71" s="12" t="str">
        <f>IF(E71="","",IFERROR(VLOOKUP(E71,Categorias!$B$3:$C$41,2,FALSE),""))</f>
        <v/>
      </c>
    </row>
    <row r="72" spans="2:6" ht="12.75" x14ac:dyDescent="0.2">
      <c r="B72" s="10"/>
      <c r="C72" s="11"/>
      <c r="D72" s="5"/>
      <c r="E72" s="11"/>
      <c r="F72" s="12" t="str">
        <f>IF(E72="","",IFERROR(VLOOKUP(E72,Categorias!$B$3:$C$41,2,FALSE),""))</f>
        <v/>
      </c>
    </row>
    <row r="73" spans="2:6" ht="12.75" x14ac:dyDescent="0.2">
      <c r="B73" s="10"/>
      <c r="C73" s="11"/>
      <c r="D73" s="5"/>
      <c r="E73" s="11"/>
      <c r="F73" s="12" t="str">
        <f>IF(E73="","",IFERROR(VLOOKUP(E73,Categorias!$B$3:$C$41,2,FALSE),""))</f>
        <v/>
      </c>
    </row>
    <row r="74" spans="2:6" ht="12.75" x14ac:dyDescent="0.2">
      <c r="B74" s="10"/>
      <c r="C74" s="11"/>
      <c r="D74" s="5"/>
      <c r="E74" s="11"/>
      <c r="F74" s="12" t="str">
        <f>IF(E74="","",IFERROR(VLOOKUP(E74,Categorias!$B$3:$C$41,2,FALSE),""))</f>
        <v/>
      </c>
    </row>
    <row r="75" spans="2:6" ht="12.75" x14ac:dyDescent="0.2">
      <c r="B75" s="10"/>
      <c r="C75" s="11"/>
      <c r="D75" s="5"/>
      <c r="E75" s="11"/>
      <c r="F75" s="12" t="str">
        <f>IF(E75="","",IFERROR(VLOOKUP(E75,Categorias!$B$3:$C$41,2,FALSE),""))</f>
        <v/>
      </c>
    </row>
    <row r="76" spans="2:6" ht="12.75" x14ac:dyDescent="0.2">
      <c r="B76" s="10"/>
      <c r="C76" s="11"/>
      <c r="D76" s="5"/>
      <c r="E76" s="11"/>
      <c r="F76" s="12" t="str">
        <f>IF(E76="","",IFERROR(VLOOKUP(E76,Categorias!$B$3:$C$41,2,FALSE),""))</f>
        <v/>
      </c>
    </row>
    <row r="77" spans="2:6" ht="12.75" x14ac:dyDescent="0.2">
      <c r="B77" s="10"/>
      <c r="C77" s="11"/>
      <c r="D77" s="5"/>
      <c r="E77" s="11"/>
      <c r="F77" s="12" t="str">
        <f>IF(E77="","",IFERROR(VLOOKUP(E77,Categorias!$B$3:$C$41,2,FALSE),""))</f>
        <v/>
      </c>
    </row>
    <row r="78" spans="2:6" ht="12.75" x14ac:dyDescent="0.2">
      <c r="B78" s="10"/>
      <c r="C78" s="11"/>
      <c r="D78" s="5"/>
      <c r="E78" s="11"/>
      <c r="F78" s="12" t="str">
        <f>IF(E78="","",IFERROR(VLOOKUP(E78,Categorias!$B$3:$C$41,2,FALSE),""))</f>
        <v/>
      </c>
    </row>
    <row r="79" spans="2:6" ht="12.75" x14ac:dyDescent="0.2">
      <c r="B79" s="10"/>
      <c r="C79" s="11"/>
      <c r="D79" s="5"/>
      <c r="E79" s="11"/>
      <c r="F79" s="12" t="str">
        <f>IF(E79="","",IFERROR(VLOOKUP(E79,Categorias!$B$3:$C$41,2,FALSE),""))</f>
        <v/>
      </c>
    </row>
    <row r="80" spans="2:6" ht="12.75" x14ac:dyDescent="0.2">
      <c r="B80" s="10"/>
      <c r="C80" s="11"/>
      <c r="D80" s="5"/>
      <c r="E80" s="11"/>
      <c r="F80" s="12" t="str">
        <f>IF(E80="","",IFERROR(VLOOKUP(E80,Categorias!$B$3:$C$41,2,FALSE),""))</f>
        <v/>
      </c>
    </row>
    <row r="81" spans="2:6" ht="12.75" x14ac:dyDescent="0.2">
      <c r="B81" s="10"/>
      <c r="C81" s="11"/>
      <c r="D81" s="5"/>
      <c r="E81" s="11"/>
      <c r="F81" s="12" t="str">
        <f>IF(E81="","",IFERROR(VLOOKUP(E81,Categorias!$B$3:$C$41,2,FALSE),""))</f>
        <v/>
      </c>
    </row>
    <row r="82" spans="2:6" ht="12.75" x14ac:dyDescent="0.2">
      <c r="B82" s="10"/>
      <c r="C82" s="11"/>
      <c r="D82" s="5"/>
      <c r="E82" s="11"/>
      <c r="F82" s="12" t="str">
        <f>IF(E82="","",IFERROR(VLOOKUP(E82,Categorias!$B$3:$C$41,2,FALSE),""))</f>
        <v/>
      </c>
    </row>
    <row r="83" spans="2:6" ht="12.75" x14ac:dyDescent="0.2">
      <c r="B83" s="10"/>
      <c r="C83" s="11"/>
      <c r="D83" s="5"/>
      <c r="E83" s="11"/>
      <c r="F83" s="12" t="str">
        <f>IF(E83="","",IFERROR(VLOOKUP(E83,Categorias!$B$3:$C$41,2,FALSE),""))</f>
        <v/>
      </c>
    </row>
    <row r="84" spans="2:6" ht="12.75" x14ac:dyDescent="0.2">
      <c r="B84" s="10"/>
      <c r="C84" s="11"/>
      <c r="D84" s="5"/>
      <c r="E84" s="11"/>
      <c r="F84" s="12" t="str">
        <f>IF(E84="","",IFERROR(VLOOKUP(E84,Categorias!$B$3:$C$41,2,FALSE),""))</f>
        <v/>
      </c>
    </row>
    <row r="85" spans="2:6" ht="12.75" x14ac:dyDescent="0.2">
      <c r="B85" s="10"/>
      <c r="C85" s="11"/>
      <c r="D85" s="5"/>
      <c r="E85" s="11"/>
      <c r="F85" s="12" t="str">
        <f>IF(E85="","",IFERROR(VLOOKUP(E85,Categorias!$B$3:$C$41,2,FALSE),""))</f>
        <v/>
      </c>
    </row>
    <row r="86" spans="2:6" ht="12.75" x14ac:dyDescent="0.2">
      <c r="B86" s="10"/>
      <c r="C86" s="11"/>
      <c r="D86" s="5"/>
      <c r="E86" s="11"/>
      <c r="F86" s="12" t="str">
        <f>IF(E86="","",IFERROR(VLOOKUP(E86,Categorias!$B$3:$C$41,2,FALSE),""))</f>
        <v/>
      </c>
    </row>
    <row r="87" spans="2:6" ht="12.75" x14ac:dyDescent="0.2">
      <c r="B87" s="10"/>
      <c r="C87" s="11"/>
      <c r="D87" s="5"/>
      <c r="E87" s="11"/>
      <c r="F87" s="12" t="str">
        <f>IF(E87="","",IFERROR(VLOOKUP(E87,Categorias!$B$3:$C$41,2,FALSE),""))</f>
        <v/>
      </c>
    </row>
    <row r="88" spans="2:6" ht="12.75" x14ac:dyDescent="0.2">
      <c r="B88" s="10"/>
      <c r="C88" s="11"/>
      <c r="D88" s="5"/>
      <c r="E88" s="11"/>
      <c r="F88" s="12" t="str">
        <f>IF(E88="","",IFERROR(VLOOKUP(E88,Categorias!$B$3:$C$41,2,FALSE),""))</f>
        <v/>
      </c>
    </row>
    <row r="89" spans="2:6" ht="12.75" x14ac:dyDescent="0.2">
      <c r="B89" s="10"/>
      <c r="C89" s="11"/>
      <c r="D89" s="5"/>
      <c r="E89" s="11"/>
      <c r="F89" s="12" t="str">
        <f>IF(E89="","",IFERROR(VLOOKUP(E89,Categorias!$B$3:$C$41,2,FALSE),""))</f>
        <v/>
      </c>
    </row>
    <row r="90" spans="2:6" ht="12.75" x14ac:dyDescent="0.2">
      <c r="B90" s="10"/>
      <c r="C90" s="11"/>
      <c r="D90" s="5"/>
      <c r="E90" s="11"/>
      <c r="F90" s="12" t="str">
        <f>IF(E90="","",IFERROR(VLOOKUP(E90,Categorias!$B$3:$C$41,2,FALSE),""))</f>
        <v/>
      </c>
    </row>
    <row r="91" spans="2:6" ht="12.75" x14ac:dyDescent="0.2">
      <c r="B91" s="10"/>
      <c r="C91" s="11"/>
      <c r="D91" s="5"/>
      <c r="E91" s="11"/>
      <c r="F91" s="12" t="str">
        <f>IF(E91="","",IFERROR(VLOOKUP(E91,Categorias!$B$3:$C$41,2,FALSE),""))</f>
        <v/>
      </c>
    </row>
    <row r="92" spans="2:6" ht="12.75" x14ac:dyDescent="0.2">
      <c r="B92" s="10"/>
      <c r="C92" s="11"/>
      <c r="D92" s="5"/>
      <c r="E92" s="11"/>
      <c r="F92" s="12" t="str">
        <f>IF(E92="","",IFERROR(VLOOKUP(E92,Categorias!$B$3:$C$41,2,FALSE),""))</f>
        <v/>
      </c>
    </row>
    <row r="93" spans="2:6" ht="12.75" x14ac:dyDescent="0.2">
      <c r="B93" s="10"/>
      <c r="C93" s="11"/>
      <c r="D93" s="5"/>
      <c r="E93" s="11"/>
      <c r="F93" s="12" t="str">
        <f>IF(E93="","",IFERROR(VLOOKUP(E93,Categorias!$B$3:$C$41,2,FALSE),""))</f>
        <v/>
      </c>
    </row>
    <row r="94" spans="2:6" ht="12.75" x14ac:dyDescent="0.2">
      <c r="B94" s="10"/>
      <c r="C94" s="11"/>
      <c r="D94" s="5"/>
      <c r="E94" s="11"/>
      <c r="F94" s="12" t="str">
        <f>IF(E94="","",IFERROR(VLOOKUP(E94,Categorias!$B$3:$C$41,2,FALSE),""))</f>
        <v/>
      </c>
    </row>
    <row r="95" spans="2:6" ht="12.75" x14ac:dyDescent="0.2">
      <c r="B95" s="10"/>
      <c r="C95" s="11"/>
      <c r="D95" s="5"/>
      <c r="E95" s="11"/>
      <c r="F95" s="12" t="str">
        <f>IF(E95="","",IFERROR(VLOOKUP(E95,Categorias!$B$3:$C$41,2,FALSE),""))</f>
        <v/>
      </c>
    </row>
    <row r="96" spans="2:6" ht="12.75" x14ac:dyDescent="0.2">
      <c r="B96" s="10"/>
      <c r="C96" s="11"/>
      <c r="D96" s="5"/>
      <c r="E96" s="11"/>
      <c r="F96" s="12" t="str">
        <f>IF(E96="","",IFERROR(VLOOKUP(E96,Categorias!$B$3:$C$41,2,FALSE),""))</f>
        <v/>
      </c>
    </row>
    <row r="97" spans="2:6" ht="12.75" x14ac:dyDescent="0.2">
      <c r="B97" s="10"/>
      <c r="C97" s="11"/>
      <c r="D97" s="5"/>
      <c r="E97" s="11"/>
      <c r="F97" s="12" t="str">
        <f>IF(E97="","",IFERROR(VLOOKUP(E97,Categorias!$B$3:$C$41,2,FALSE),""))</f>
        <v/>
      </c>
    </row>
    <row r="98" spans="2:6" ht="12.75" x14ac:dyDescent="0.2">
      <c r="B98" s="10"/>
      <c r="C98" s="11"/>
      <c r="D98" s="5"/>
      <c r="E98" s="11"/>
      <c r="F98" s="12" t="str">
        <f>IF(E98="","",IFERROR(VLOOKUP(E98,Categorias!$B$3:$C$41,2,FALSE),""))</f>
        <v/>
      </c>
    </row>
    <row r="99" spans="2:6" ht="12.75" x14ac:dyDescent="0.2">
      <c r="B99" s="10"/>
      <c r="C99" s="11"/>
      <c r="D99" s="5"/>
      <c r="E99" s="11"/>
      <c r="F99" s="12" t="str">
        <f>IF(E99="","",IFERROR(VLOOKUP(E99,Categorias!$B$3:$C$41,2,FALSE),""))</f>
        <v/>
      </c>
    </row>
    <row r="100" spans="2:6" ht="12.75" x14ac:dyDescent="0.2">
      <c r="B100" s="10"/>
      <c r="C100" s="11"/>
      <c r="D100" s="5"/>
      <c r="E100" s="11"/>
      <c r="F100" s="12" t="str">
        <f>IF(E100="","",IFERROR(VLOOKUP(E100,Categorias!$B$3:$C$41,2,FALSE),""))</f>
        <v/>
      </c>
    </row>
    <row r="101" spans="2:6" ht="12.75" x14ac:dyDescent="0.2">
      <c r="B101" s="10"/>
      <c r="C101" s="11"/>
      <c r="D101" s="5"/>
      <c r="E101" s="11"/>
      <c r="F101" s="12" t="str">
        <f>IF(E101="","",IFERROR(VLOOKUP(E101,Categorias!$B$3:$C$41,2,FALSE),""))</f>
        <v/>
      </c>
    </row>
    <row r="102" spans="2:6" ht="12.75" x14ac:dyDescent="0.2">
      <c r="B102" s="10"/>
      <c r="C102" s="11"/>
      <c r="D102" s="5"/>
      <c r="E102" s="11"/>
      <c r="F102" s="12" t="str">
        <f>IF(E102="","",IFERROR(VLOOKUP(E102,Categorias!$B$3:$C$41,2,FALSE),""))</f>
        <v/>
      </c>
    </row>
    <row r="103" spans="2:6" ht="12.75" x14ac:dyDescent="0.2">
      <c r="B103" s="10"/>
      <c r="C103" s="11"/>
      <c r="D103" s="5"/>
      <c r="E103" s="11"/>
      <c r="F103" s="12" t="str">
        <f>IF(E103="","",IFERROR(VLOOKUP(E103,Categorias!$B$3:$C$41,2,FALSE),""))</f>
        <v/>
      </c>
    </row>
    <row r="104" spans="2:6" ht="12.75" x14ac:dyDescent="0.2">
      <c r="B104" s="10"/>
      <c r="C104" s="11"/>
      <c r="D104" s="5"/>
      <c r="E104" s="11"/>
      <c r="F104" s="12" t="str">
        <f>IF(E104="","",IFERROR(VLOOKUP(E104,Categorias!$B$3:$C$41,2,FALSE),""))</f>
        <v/>
      </c>
    </row>
    <row r="105" spans="2:6" ht="12.75" x14ac:dyDescent="0.2">
      <c r="B105" s="10"/>
      <c r="C105" s="11"/>
      <c r="D105" s="5"/>
      <c r="E105" s="11"/>
      <c r="F105" s="12" t="str">
        <f>IF(E105="","",IFERROR(VLOOKUP(E105,Categorias!$B$3:$C$41,2,FALSE),""))</f>
        <v/>
      </c>
    </row>
    <row r="106" spans="2:6" ht="12.75" x14ac:dyDescent="0.2">
      <c r="B106" s="10"/>
      <c r="C106" s="11"/>
      <c r="D106" s="5"/>
      <c r="E106" s="11"/>
      <c r="F106" s="12" t="str">
        <f>IF(E106="","",IFERROR(VLOOKUP(E106,Categorias!$B$3:$C$41,2,FALSE),""))</f>
        <v/>
      </c>
    </row>
    <row r="107" spans="2:6" ht="12.75" x14ac:dyDescent="0.2">
      <c r="B107" s="10"/>
      <c r="C107" s="11"/>
      <c r="D107" s="5"/>
      <c r="E107" s="11"/>
      <c r="F107" s="12" t="str">
        <f>IF(E107="","",IFERROR(VLOOKUP(E107,Categorias!$B$3:$C$41,2,FALSE),""))</f>
        <v/>
      </c>
    </row>
    <row r="108" spans="2:6" ht="12.75" x14ac:dyDescent="0.2">
      <c r="B108" s="10"/>
      <c r="C108" s="11"/>
      <c r="D108" s="5"/>
      <c r="E108" s="11"/>
      <c r="F108" s="12" t="str">
        <f>IF(E108="","",IFERROR(VLOOKUP(E108,Categorias!$B$3:$C$41,2,FALSE),""))</f>
        <v/>
      </c>
    </row>
    <row r="109" spans="2:6" ht="12.75" x14ac:dyDescent="0.2">
      <c r="B109" s="10"/>
      <c r="C109" s="11"/>
      <c r="D109" s="5"/>
      <c r="E109" s="11"/>
      <c r="F109" s="12" t="str">
        <f>IF(E109="","",IFERROR(VLOOKUP(E109,Categorias!$B$3:$C$41,2,FALSE),""))</f>
        <v/>
      </c>
    </row>
    <row r="110" spans="2:6" ht="12.75" x14ac:dyDescent="0.2">
      <c r="B110" s="10"/>
      <c r="C110" s="11"/>
      <c r="D110" s="5"/>
      <c r="E110" s="11"/>
      <c r="F110" s="12" t="str">
        <f>IF(E110="","",IFERROR(VLOOKUP(E110,Categorias!$B$3:$C$41,2,FALSE),""))</f>
        <v/>
      </c>
    </row>
    <row r="111" spans="2:6" ht="12.75" x14ac:dyDescent="0.2">
      <c r="B111" s="10"/>
      <c r="C111" s="11"/>
      <c r="D111" s="5"/>
      <c r="E111" s="11"/>
      <c r="F111" s="12" t="str">
        <f>IF(E111="","",IFERROR(VLOOKUP(E111,Categorias!$B$3:$C$41,2,FALSE),""))</f>
        <v/>
      </c>
    </row>
    <row r="112" spans="2:6" ht="12.75" x14ac:dyDescent="0.2">
      <c r="B112" s="10"/>
      <c r="C112" s="11"/>
      <c r="D112" s="5"/>
      <c r="E112" s="11"/>
      <c r="F112" s="12" t="str">
        <f>IF(E112="","",IFERROR(VLOOKUP(E112,Categorias!$B$3:$C$41,2,FALSE),""))</f>
        <v/>
      </c>
    </row>
    <row r="113" spans="2:6" ht="12.75" x14ac:dyDescent="0.2">
      <c r="B113" s="10"/>
      <c r="C113" s="11"/>
      <c r="D113" s="5"/>
      <c r="E113" s="11"/>
      <c r="F113" s="12" t="str">
        <f>IF(E113="","",IFERROR(VLOOKUP(E113,Categorias!$B$3:$C$41,2,FALSE),""))</f>
        <v/>
      </c>
    </row>
    <row r="114" spans="2:6" ht="12.75" x14ac:dyDescent="0.2">
      <c r="B114" s="10"/>
      <c r="C114" s="11"/>
      <c r="D114" s="5"/>
      <c r="E114" s="11"/>
      <c r="F114" s="12" t="str">
        <f>IF(E114="","",IFERROR(VLOOKUP(E114,Categorias!$B$3:$C$41,2,FALSE),""))</f>
        <v/>
      </c>
    </row>
    <row r="115" spans="2:6" ht="12.75" x14ac:dyDescent="0.2">
      <c r="B115" s="10"/>
      <c r="C115" s="11"/>
      <c r="D115" s="5"/>
      <c r="E115" s="11"/>
      <c r="F115" s="12" t="str">
        <f>IF(E115="","",IFERROR(VLOOKUP(E115,Categorias!$B$3:$C$41,2,FALSE),""))</f>
        <v/>
      </c>
    </row>
    <row r="116" spans="2:6" ht="12.75" x14ac:dyDescent="0.2">
      <c r="B116" s="10"/>
      <c r="C116" s="11"/>
      <c r="D116" s="5"/>
      <c r="E116" s="11"/>
      <c r="F116" s="12" t="str">
        <f>IF(E116="","",IFERROR(VLOOKUP(E116,Categorias!$B$3:$C$41,2,FALSE),""))</f>
        <v/>
      </c>
    </row>
    <row r="117" spans="2:6" ht="12.75" x14ac:dyDescent="0.2">
      <c r="B117" s="10"/>
      <c r="C117" s="11"/>
      <c r="D117" s="5"/>
      <c r="E117" s="11"/>
      <c r="F117" s="12" t="str">
        <f>IF(E117="","",IFERROR(VLOOKUP(E117,Categorias!$B$3:$C$41,2,FALSE),""))</f>
        <v/>
      </c>
    </row>
    <row r="118" spans="2:6" ht="12.75" x14ac:dyDescent="0.2">
      <c r="B118" s="10"/>
      <c r="C118" s="11"/>
      <c r="D118" s="5"/>
      <c r="E118" s="11"/>
      <c r="F118" s="12" t="str">
        <f>IF(E118="","",IFERROR(VLOOKUP(E118,Categorias!$B$3:$C$41,2,FALSE),""))</f>
        <v/>
      </c>
    </row>
    <row r="119" spans="2:6" ht="12.75" x14ac:dyDescent="0.2">
      <c r="B119" s="10"/>
      <c r="C119" s="11"/>
      <c r="D119" s="5"/>
      <c r="E119" s="11"/>
      <c r="F119" s="12" t="str">
        <f>IF(E119="","",IFERROR(VLOOKUP(E119,Categorias!$B$3:$C$41,2,FALSE),""))</f>
        <v/>
      </c>
    </row>
    <row r="120" spans="2:6" ht="12.75" x14ac:dyDescent="0.2">
      <c r="B120" s="10"/>
      <c r="C120" s="11"/>
      <c r="D120" s="5"/>
      <c r="E120" s="11"/>
      <c r="F120" s="12" t="str">
        <f>IF(E120="","",IFERROR(VLOOKUP(E120,Categorias!$B$3:$C$41,2,FALSE),""))</f>
        <v/>
      </c>
    </row>
    <row r="121" spans="2:6" ht="12.75" x14ac:dyDescent="0.2">
      <c r="B121" s="10"/>
      <c r="C121" s="11"/>
      <c r="D121" s="5"/>
      <c r="E121" s="11"/>
      <c r="F121" s="12" t="str">
        <f>IF(E121="","",IFERROR(VLOOKUP(E121,Categorias!$B$3:$C$41,2,FALSE),""))</f>
        <v/>
      </c>
    </row>
    <row r="122" spans="2:6" ht="12.75" x14ac:dyDescent="0.2">
      <c r="B122" s="10"/>
      <c r="C122" s="11"/>
      <c r="D122" s="5"/>
      <c r="E122" s="11"/>
      <c r="F122" s="12" t="str">
        <f>IF(E122="","",IFERROR(VLOOKUP(E122,Categorias!$B$3:$C$41,2,FALSE),""))</f>
        <v/>
      </c>
    </row>
    <row r="123" spans="2:6" ht="12.75" x14ac:dyDescent="0.2">
      <c r="B123" s="10"/>
      <c r="C123" s="11"/>
      <c r="D123" s="5"/>
      <c r="E123" s="11"/>
      <c r="F123" s="12" t="str">
        <f>IF(E123="","",IFERROR(VLOOKUP(E123,Categorias!$B$3:$C$41,2,FALSE),""))</f>
        <v/>
      </c>
    </row>
    <row r="124" spans="2:6" ht="12.75" x14ac:dyDescent="0.2">
      <c r="B124" s="10"/>
      <c r="C124" s="11"/>
      <c r="D124" s="5"/>
      <c r="E124" s="11"/>
      <c r="F124" s="12" t="str">
        <f>IF(E124="","",IFERROR(VLOOKUP(E124,Categorias!$B$3:$C$41,2,FALSE),""))</f>
        <v/>
      </c>
    </row>
    <row r="125" spans="2:6" ht="12.75" x14ac:dyDescent="0.2">
      <c r="B125" s="10"/>
      <c r="C125" s="11"/>
      <c r="D125" s="5"/>
      <c r="E125" s="11"/>
      <c r="F125" s="12" t="str">
        <f>IF(E125="","",IFERROR(VLOOKUP(E125,Categorias!$B$3:$C$41,2,FALSE),""))</f>
        <v/>
      </c>
    </row>
    <row r="126" spans="2:6" ht="12.75" x14ac:dyDescent="0.2">
      <c r="B126" s="10"/>
      <c r="C126" s="11"/>
      <c r="D126" s="5"/>
      <c r="E126" s="11"/>
      <c r="F126" s="12" t="str">
        <f>IF(E126="","",IFERROR(VLOOKUP(E126,Categorias!$B$3:$C$41,2,FALSE),""))</f>
        <v/>
      </c>
    </row>
    <row r="127" spans="2:6" ht="12.75" x14ac:dyDescent="0.2">
      <c r="B127" s="10"/>
      <c r="C127" s="11"/>
      <c r="D127" s="5"/>
      <c r="E127" s="11"/>
      <c r="F127" s="12" t="str">
        <f>IF(E127="","",IFERROR(VLOOKUP(E127,Categorias!$B$3:$C$41,2,FALSE),""))</f>
        <v/>
      </c>
    </row>
    <row r="128" spans="2:6" ht="12.75" x14ac:dyDescent="0.2">
      <c r="B128" s="10"/>
      <c r="C128" s="11"/>
      <c r="D128" s="5"/>
      <c r="E128" s="11"/>
      <c r="F128" s="12" t="str">
        <f>IF(E128="","",IFERROR(VLOOKUP(E128,Categorias!$B$3:$C$41,2,FALSE),""))</f>
        <v/>
      </c>
    </row>
    <row r="129" spans="2:6" ht="12.75" x14ac:dyDescent="0.2">
      <c r="B129" s="10"/>
      <c r="C129" s="11"/>
      <c r="D129" s="5"/>
      <c r="E129" s="11"/>
      <c r="F129" s="12" t="str">
        <f>IF(E129="","",IFERROR(VLOOKUP(E129,Categorias!$B$3:$C$41,2,FALSE),""))</f>
        <v/>
      </c>
    </row>
    <row r="130" spans="2:6" ht="12.75" x14ac:dyDescent="0.2">
      <c r="B130" s="10"/>
      <c r="C130" s="11"/>
      <c r="D130" s="5"/>
      <c r="E130" s="11"/>
      <c r="F130" s="12" t="str">
        <f>IF(E130="","",IFERROR(VLOOKUP(E130,Categorias!$B$3:$C$41,2,FALSE),""))</f>
        <v/>
      </c>
    </row>
    <row r="131" spans="2:6" ht="12.75" x14ac:dyDescent="0.2">
      <c r="B131" s="10"/>
      <c r="C131" s="11"/>
      <c r="D131" s="5"/>
      <c r="E131" s="11"/>
      <c r="F131" s="12" t="str">
        <f>IF(E131="","",IFERROR(VLOOKUP(E131,Categorias!$B$3:$C$41,2,FALSE),""))</f>
        <v/>
      </c>
    </row>
    <row r="132" spans="2:6" ht="12.75" x14ac:dyDescent="0.2">
      <c r="B132" s="10"/>
      <c r="C132" s="11"/>
      <c r="D132" s="5"/>
      <c r="E132" s="11"/>
      <c r="F132" s="12" t="str">
        <f>IF(E132="","",IFERROR(VLOOKUP(E132,Categorias!$B$3:$C$41,2,FALSE),""))</f>
        <v/>
      </c>
    </row>
    <row r="133" spans="2:6" ht="12.75" x14ac:dyDescent="0.2">
      <c r="B133" s="10"/>
      <c r="C133" s="11"/>
      <c r="D133" s="5"/>
      <c r="E133" s="11"/>
      <c r="F133" s="12" t="str">
        <f>IF(E133="","",IFERROR(VLOOKUP(E133,Categorias!$B$3:$C$41,2,FALSE),""))</f>
        <v/>
      </c>
    </row>
    <row r="134" spans="2:6" ht="12.75" x14ac:dyDescent="0.2">
      <c r="B134" s="10"/>
      <c r="C134" s="11"/>
      <c r="D134" s="5"/>
      <c r="E134" s="11"/>
      <c r="F134" s="12" t="str">
        <f>IF(E134="","",IFERROR(VLOOKUP(E134,Categorias!$B$3:$C$41,2,FALSE),""))</f>
        <v/>
      </c>
    </row>
    <row r="135" spans="2:6" ht="12.75" x14ac:dyDescent="0.2">
      <c r="B135" s="10"/>
      <c r="C135" s="11"/>
      <c r="D135" s="5"/>
      <c r="E135" s="11"/>
      <c r="F135" s="12" t="str">
        <f>IF(E135="","",IFERROR(VLOOKUP(E135,Categorias!$B$3:$C$41,2,FALSE),""))</f>
        <v/>
      </c>
    </row>
    <row r="136" spans="2:6" ht="12.75" x14ac:dyDescent="0.2">
      <c r="B136" s="10"/>
      <c r="C136" s="11"/>
      <c r="D136" s="5"/>
      <c r="E136" s="11"/>
      <c r="F136" s="12" t="str">
        <f>IF(E136="","",IFERROR(VLOOKUP(E136,Categorias!$B$3:$C$41,2,FALSE),""))</f>
        <v/>
      </c>
    </row>
    <row r="137" spans="2:6" ht="12.75" x14ac:dyDescent="0.2">
      <c r="B137" s="10"/>
      <c r="C137" s="11"/>
      <c r="D137" s="5"/>
      <c r="E137" s="11"/>
      <c r="F137" s="12" t="str">
        <f>IF(E137="","",IFERROR(VLOOKUP(E137,Categorias!$B$3:$C$41,2,FALSE),""))</f>
        <v/>
      </c>
    </row>
    <row r="138" spans="2:6" ht="12.75" x14ac:dyDescent="0.2">
      <c r="B138" s="10"/>
      <c r="C138" s="11"/>
      <c r="D138" s="5"/>
      <c r="E138" s="11"/>
      <c r="F138" s="12" t="str">
        <f>IF(E138="","",IFERROR(VLOOKUP(E138,Categorias!$B$3:$C$41,2,FALSE),""))</f>
        <v/>
      </c>
    </row>
    <row r="139" spans="2:6" ht="12.75" x14ac:dyDescent="0.2">
      <c r="B139" s="10"/>
      <c r="C139" s="11"/>
      <c r="D139" s="5"/>
      <c r="E139" s="11"/>
      <c r="F139" s="12" t="str">
        <f>IF(E139="","",IFERROR(VLOOKUP(E139,Categorias!$B$3:$C$41,2,FALSE),""))</f>
        <v/>
      </c>
    </row>
    <row r="140" spans="2:6" ht="12.75" x14ac:dyDescent="0.2">
      <c r="B140" s="10"/>
      <c r="C140" s="11"/>
      <c r="D140" s="5"/>
      <c r="E140" s="11"/>
      <c r="F140" s="12" t="str">
        <f>IF(E140="","",IFERROR(VLOOKUP(E140,Categorias!$B$3:$C$41,2,FALSE),""))</f>
        <v/>
      </c>
    </row>
    <row r="141" spans="2:6" ht="12.75" x14ac:dyDescent="0.2">
      <c r="B141" s="10"/>
      <c r="C141" s="11"/>
      <c r="D141" s="5"/>
      <c r="E141" s="11"/>
      <c r="F141" s="12" t="str">
        <f>IF(E141="","",IFERROR(VLOOKUP(E141,Categorias!$B$3:$C$41,2,FALSE),""))</f>
        <v/>
      </c>
    </row>
    <row r="142" spans="2:6" ht="12.75" x14ac:dyDescent="0.2">
      <c r="B142" s="10"/>
      <c r="C142" s="11"/>
      <c r="D142" s="5"/>
      <c r="E142" s="11"/>
      <c r="F142" s="12" t="str">
        <f>IF(E142="","",IFERROR(VLOOKUP(E142,Categorias!$B$3:$C$41,2,FALSE),""))</f>
        <v/>
      </c>
    </row>
    <row r="143" spans="2:6" ht="12.75" x14ac:dyDescent="0.2">
      <c r="B143" s="10"/>
      <c r="C143" s="11"/>
      <c r="D143" s="5"/>
      <c r="E143" s="11"/>
      <c r="F143" s="12" t="str">
        <f>IF(E143="","",IFERROR(VLOOKUP(E143,Categorias!$B$3:$C$41,2,FALSE),""))</f>
        <v/>
      </c>
    </row>
    <row r="144" spans="2:6" ht="12.75" x14ac:dyDescent="0.2">
      <c r="B144" s="10"/>
      <c r="C144" s="11"/>
      <c r="D144" s="5"/>
      <c r="E144" s="11"/>
      <c r="F144" s="12" t="str">
        <f>IF(E144="","",IFERROR(VLOOKUP(E144,Categorias!$B$3:$C$41,2,FALSE),""))</f>
        <v/>
      </c>
    </row>
    <row r="145" spans="2:6" ht="12.75" x14ac:dyDescent="0.2">
      <c r="B145" s="10"/>
      <c r="C145" s="11"/>
      <c r="D145" s="5"/>
      <c r="E145" s="11"/>
      <c r="F145" s="12" t="str">
        <f>IF(E145="","",IFERROR(VLOOKUP(E145,Categorias!$B$3:$C$41,2,FALSE),""))</f>
        <v/>
      </c>
    </row>
    <row r="146" spans="2:6" ht="12.75" x14ac:dyDescent="0.2">
      <c r="B146" s="10"/>
      <c r="C146" s="11"/>
      <c r="D146" s="5"/>
      <c r="E146" s="11"/>
      <c r="F146" s="12" t="str">
        <f>IF(E146="","",IFERROR(VLOOKUP(E146,Categorias!$B$3:$C$41,2,FALSE),""))</f>
        <v/>
      </c>
    </row>
    <row r="147" spans="2:6" ht="12.75" x14ac:dyDescent="0.2">
      <c r="B147" s="10"/>
      <c r="C147" s="11"/>
      <c r="D147" s="5"/>
      <c r="E147" s="11"/>
      <c r="F147" s="12" t="str">
        <f>IF(E147="","",IFERROR(VLOOKUP(E147,Categorias!$B$3:$C$41,2,FALSE),""))</f>
        <v/>
      </c>
    </row>
    <row r="148" spans="2:6" ht="12.75" x14ac:dyDescent="0.2">
      <c r="B148" s="10"/>
      <c r="C148" s="11"/>
      <c r="D148" s="5"/>
      <c r="E148" s="11"/>
      <c r="F148" s="12" t="str">
        <f>IF(E148="","",IFERROR(VLOOKUP(E148,Categorias!$B$3:$C$41,2,FALSE),""))</f>
        <v/>
      </c>
    </row>
    <row r="149" spans="2:6" ht="12.75" x14ac:dyDescent="0.2">
      <c r="B149" s="10"/>
      <c r="C149" s="11"/>
      <c r="D149" s="5"/>
      <c r="E149" s="11"/>
      <c r="F149" s="12" t="str">
        <f>IF(E149="","",IFERROR(VLOOKUP(E149,Categorias!$B$3:$C$41,2,FALSE),""))</f>
        <v/>
      </c>
    </row>
    <row r="150" spans="2:6" ht="12.75" x14ac:dyDescent="0.2">
      <c r="B150" s="10"/>
      <c r="C150" s="11"/>
      <c r="D150" s="5"/>
      <c r="E150" s="11"/>
      <c r="F150" s="12" t="str">
        <f>IF(E150="","",IFERROR(VLOOKUP(E150,Categorias!$B$3:$C$41,2,FALSE),""))</f>
        <v/>
      </c>
    </row>
    <row r="151" spans="2:6" ht="12.75" x14ac:dyDescent="0.2">
      <c r="B151" s="10"/>
      <c r="C151" s="11"/>
      <c r="D151" s="5"/>
      <c r="E151" s="11"/>
      <c r="F151" s="12" t="str">
        <f>IF(E151="","",IFERROR(VLOOKUP(E151,Categorias!$B$3:$C$41,2,FALSE),""))</f>
        <v/>
      </c>
    </row>
    <row r="152" spans="2:6" ht="12.75" x14ac:dyDescent="0.2">
      <c r="B152" s="10"/>
      <c r="C152" s="11"/>
      <c r="D152" s="5"/>
      <c r="E152" s="11"/>
      <c r="F152" s="12" t="str">
        <f>IF(E152="","",IFERROR(VLOOKUP(E152,Categorias!$B$3:$C$41,2,FALSE),""))</f>
        <v/>
      </c>
    </row>
    <row r="153" spans="2:6" ht="12.75" x14ac:dyDescent="0.2">
      <c r="B153" s="10"/>
      <c r="C153" s="11"/>
      <c r="D153" s="5"/>
      <c r="E153" s="11"/>
      <c r="F153" s="12" t="str">
        <f>IF(E153="","",IFERROR(VLOOKUP(E153,Categorias!$B$3:$C$41,2,FALSE),""))</f>
        <v/>
      </c>
    </row>
    <row r="154" spans="2:6" ht="12.75" x14ac:dyDescent="0.2">
      <c r="B154" s="10"/>
      <c r="C154" s="11"/>
      <c r="D154" s="5"/>
      <c r="E154" s="11"/>
      <c r="F154" s="12" t="str">
        <f>IF(E154="","",IFERROR(VLOOKUP(E154,Categorias!$B$3:$C$41,2,FALSE),""))</f>
        <v/>
      </c>
    </row>
    <row r="155" spans="2:6" ht="12.75" x14ac:dyDescent="0.2">
      <c r="B155" s="10"/>
      <c r="C155" s="11"/>
      <c r="D155" s="5"/>
      <c r="E155" s="11"/>
      <c r="F155" s="12" t="str">
        <f>IF(E155="","",IFERROR(VLOOKUP(E155,Categorias!$B$3:$C$41,2,FALSE),""))</f>
        <v/>
      </c>
    </row>
    <row r="156" spans="2:6" ht="12.75" x14ac:dyDescent="0.2">
      <c r="B156" s="10"/>
      <c r="C156" s="11"/>
      <c r="D156" s="5"/>
      <c r="E156" s="11"/>
      <c r="F156" s="12" t="str">
        <f>IF(E156="","",IFERROR(VLOOKUP(E156,Categorias!$B$3:$C$41,2,FALSE),""))</f>
        <v/>
      </c>
    </row>
    <row r="157" spans="2:6" ht="12.75" x14ac:dyDescent="0.2">
      <c r="B157" s="10"/>
      <c r="C157" s="11"/>
      <c r="D157" s="5"/>
      <c r="E157" s="11"/>
      <c r="F157" s="12" t="str">
        <f>IF(E157="","",IFERROR(VLOOKUP(E157,Categorias!$B$3:$C$41,2,FALSE),""))</f>
        <v/>
      </c>
    </row>
    <row r="158" spans="2:6" ht="12.75" x14ac:dyDescent="0.2">
      <c r="B158" s="10"/>
      <c r="C158" s="11"/>
      <c r="D158" s="5"/>
      <c r="E158" s="11"/>
      <c r="F158" s="12" t="str">
        <f>IF(E158="","",IFERROR(VLOOKUP(E158,Categorias!$B$3:$C$41,2,FALSE),""))</f>
        <v/>
      </c>
    </row>
    <row r="159" spans="2:6" ht="12.75" x14ac:dyDescent="0.2">
      <c r="B159" s="10"/>
      <c r="C159" s="11"/>
      <c r="D159" s="5"/>
      <c r="E159" s="11"/>
      <c r="F159" s="12" t="str">
        <f>IF(E159="","",IFERROR(VLOOKUP(E159,Categorias!$B$3:$C$41,2,FALSE),""))</f>
        <v/>
      </c>
    </row>
    <row r="160" spans="2:6" ht="12.75" x14ac:dyDescent="0.2">
      <c r="B160" s="10"/>
      <c r="C160" s="11"/>
      <c r="D160" s="5"/>
      <c r="E160" s="11"/>
      <c r="F160" s="12" t="str">
        <f>IF(E160="","",IFERROR(VLOOKUP(E160,Categorias!$B$3:$C$41,2,FALSE),""))</f>
        <v/>
      </c>
    </row>
    <row r="161" spans="2:6" ht="12.75" x14ac:dyDescent="0.2">
      <c r="B161" s="10"/>
      <c r="C161" s="11"/>
      <c r="D161" s="5"/>
      <c r="E161" s="11"/>
      <c r="F161" s="12" t="str">
        <f>IF(E161="","",IFERROR(VLOOKUP(E161,Categorias!$B$3:$C$41,2,FALSE),""))</f>
        <v/>
      </c>
    </row>
    <row r="162" spans="2:6" ht="12.75" x14ac:dyDescent="0.2">
      <c r="B162" s="10"/>
      <c r="C162" s="11"/>
      <c r="D162" s="5"/>
      <c r="E162" s="11"/>
      <c r="F162" s="12" t="str">
        <f>IF(E162="","",IFERROR(VLOOKUP(E162,Categorias!$B$3:$C$41,2,FALSE),""))</f>
        <v/>
      </c>
    </row>
    <row r="163" spans="2:6" ht="12.75" x14ac:dyDescent="0.2">
      <c r="B163" s="10"/>
      <c r="C163" s="11"/>
      <c r="D163" s="5"/>
      <c r="E163" s="11"/>
      <c r="F163" s="12" t="str">
        <f>IF(E163="","",IFERROR(VLOOKUP(E163,Categorias!$B$3:$C$41,2,FALSE),""))</f>
        <v/>
      </c>
    </row>
    <row r="164" spans="2:6" ht="12.75" x14ac:dyDescent="0.2">
      <c r="B164" s="10"/>
      <c r="C164" s="11"/>
      <c r="D164" s="5"/>
      <c r="E164" s="11"/>
      <c r="F164" s="12" t="str">
        <f>IF(E164="","",IFERROR(VLOOKUP(E164,Categorias!$B$3:$C$41,2,FALSE),""))</f>
        <v/>
      </c>
    </row>
    <row r="165" spans="2:6" ht="12.75" x14ac:dyDescent="0.2">
      <c r="B165" s="10"/>
      <c r="C165" s="11"/>
      <c r="D165" s="5"/>
      <c r="E165" s="11"/>
      <c r="F165" s="12" t="str">
        <f>IF(E165="","",IFERROR(VLOOKUP(E165,Categorias!$B$3:$C$41,2,FALSE),""))</f>
        <v/>
      </c>
    </row>
    <row r="166" spans="2:6" ht="12.75" x14ac:dyDescent="0.2">
      <c r="B166" s="10"/>
      <c r="C166" s="11"/>
      <c r="D166" s="5"/>
      <c r="E166" s="11"/>
      <c r="F166" s="12" t="str">
        <f>IF(E166="","",IFERROR(VLOOKUP(E166,Categorias!$B$3:$C$41,2,FALSE),""))</f>
        <v/>
      </c>
    </row>
    <row r="167" spans="2:6" ht="12.75" x14ac:dyDescent="0.2">
      <c r="B167" s="10"/>
      <c r="C167" s="11"/>
      <c r="D167" s="5"/>
      <c r="E167" s="11"/>
      <c r="F167" s="12" t="str">
        <f>IF(E167="","",IFERROR(VLOOKUP(E167,Categorias!$B$3:$C$41,2,FALSE),""))</f>
        <v/>
      </c>
    </row>
    <row r="168" spans="2:6" ht="12.75" x14ac:dyDescent="0.2">
      <c r="B168" s="10"/>
      <c r="C168" s="11"/>
      <c r="D168" s="5"/>
      <c r="E168" s="11"/>
      <c r="F168" s="12" t="str">
        <f>IF(E168="","",IFERROR(VLOOKUP(E168,Categorias!$B$3:$C$41,2,FALSE),""))</f>
        <v/>
      </c>
    </row>
    <row r="169" spans="2:6" ht="12.75" x14ac:dyDescent="0.2">
      <c r="B169" s="10"/>
      <c r="C169" s="11"/>
      <c r="D169" s="5"/>
      <c r="E169" s="11"/>
      <c r="F169" s="12" t="str">
        <f>IF(E169="","",IFERROR(VLOOKUP(E169,Categorias!$B$3:$C$41,2,FALSE),""))</f>
        <v/>
      </c>
    </row>
    <row r="170" spans="2:6" ht="12.75" x14ac:dyDescent="0.2">
      <c r="B170" s="10"/>
      <c r="C170" s="11"/>
      <c r="D170" s="5"/>
      <c r="E170" s="11"/>
      <c r="F170" s="12" t="str">
        <f>IF(E170="","",IFERROR(VLOOKUP(E170,Categorias!$B$3:$C$41,2,FALSE),""))</f>
        <v/>
      </c>
    </row>
    <row r="171" spans="2:6" ht="12.75" x14ac:dyDescent="0.2">
      <c r="B171" s="10"/>
      <c r="C171" s="11"/>
      <c r="D171" s="5"/>
      <c r="E171" s="11"/>
      <c r="F171" s="12" t="str">
        <f>IF(E171="","",IFERROR(VLOOKUP(E171,Categorias!$B$3:$C$41,2,FALSE),""))</f>
        <v/>
      </c>
    </row>
    <row r="172" spans="2:6" ht="12.75" x14ac:dyDescent="0.2">
      <c r="B172" s="10"/>
      <c r="C172" s="11"/>
      <c r="D172" s="5"/>
      <c r="E172" s="11"/>
      <c r="F172" s="12" t="str">
        <f>IF(E172="","",IFERROR(VLOOKUP(E172,Categorias!$B$3:$C$41,2,FALSE),""))</f>
        <v/>
      </c>
    </row>
    <row r="173" spans="2:6" ht="12.75" x14ac:dyDescent="0.2">
      <c r="B173" s="10"/>
      <c r="C173" s="11"/>
      <c r="D173" s="5"/>
      <c r="E173" s="11"/>
      <c r="F173" s="12" t="str">
        <f>IF(E173="","",IFERROR(VLOOKUP(E173,Categorias!$B$3:$C$41,2,FALSE),""))</f>
        <v/>
      </c>
    </row>
    <row r="174" spans="2:6" ht="12.75" x14ac:dyDescent="0.2">
      <c r="B174" s="10"/>
      <c r="C174" s="11"/>
      <c r="D174" s="5"/>
      <c r="E174" s="11"/>
      <c r="F174" s="12" t="str">
        <f>IF(E174="","",IFERROR(VLOOKUP(E174,Categorias!$B$3:$C$41,2,FALSE),""))</f>
        <v/>
      </c>
    </row>
    <row r="175" spans="2:6" ht="12.75" x14ac:dyDescent="0.2">
      <c r="B175" s="10"/>
      <c r="C175" s="11"/>
      <c r="D175" s="5"/>
      <c r="E175" s="11"/>
      <c r="F175" s="12" t="str">
        <f>IF(E175="","",IFERROR(VLOOKUP(E175,Categorias!$B$3:$C$41,2,FALSE),""))</f>
        <v/>
      </c>
    </row>
    <row r="176" spans="2:6" ht="12.75" x14ac:dyDescent="0.2">
      <c r="B176" s="10"/>
      <c r="C176" s="11"/>
      <c r="D176" s="5"/>
      <c r="E176" s="11"/>
      <c r="F176" s="12" t="str">
        <f>IF(E176="","",IFERROR(VLOOKUP(E176,Categorias!$B$3:$C$41,2,FALSE),""))</f>
        <v/>
      </c>
    </row>
    <row r="177" spans="2:6" ht="12.75" x14ac:dyDescent="0.2">
      <c r="B177" s="10"/>
      <c r="C177" s="11"/>
      <c r="D177" s="5"/>
      <c r="E177" s="11"/>
      <c r="F177" s="12" t="str">
        <f>IF(E177="","",IFERROR(VLOOKUP(E177,Categorias!$B$3:$C$41,2,FALSE),""))</f>
        <v/>
      </c>
    </row>
    <row r="178" spans="2:6" ht="12.75" x14ac:dyDescent="0.2">
      <c r="B178" s="10"/>
      <c r="C178" s="11"/>
      <c r="D178" s="5"/>
      <c r="E178" s="11"/>
      <c r="F178" s="12" t="str">
        <f>IF(E178="","",IFERROR(VLOOKUP(E178,Categorias!$B$3:$C$41,2,FALSE),""))</f>
        <v/>
      </c>
    </row>
    <row r="179" spans="2:6" ht="12.75" x14ac:dyDescent="0.2">
      <c r="B179" s="10"/>
      <c r="C179" s="11"/>
      <c r="D179" s="5"/>
      <c r="E179" s="11"/>
      <c r="F179" s="12" t="str">
        <f>IF(E179="","",IFERROR(VLOOKUP(E179,Categorias!$B$3:$C$41,2,FALSE),""))</f>
        <v/>
      </c>
    </row>
    <row r="180" spans="2:6" ht="12.75" x14ac:dyDescent="0.2">
      <c r="B180" s="10"/>
      <c r="C180" s="11"/>
      <c r="D180" s="5"/>
      <c r="E180" s="11"/>
      <c r="F180" s="12" t="str">
        <f>IF(E180="","",IFERROR(VLOOKUP(E180,Categorias!$B$3:$C$41,2,FALSE),""))</f>
        <v/>
      </c>
    </row>
    <row r="181" spans="2:6" ht="12.75" x14ac:dyDescent="0.2">
      <c r="B181" s="10"/>
      <c r="C181" s="11"/>
      <c r="D181" s="5"/>
      <c r="E181" s="11"/>
      <c r="F181" s="12" t="str">
        <f>IF(E181="","",IFERROR(VLOOKUP(E181,Categorias!$B$3:$C$41,2,FALSE),""))</f>
        <v/>
      </c>
    </row>
    <row r="182" spans="2:6" ht="12.75" x14ac:dyDescent="0.2">
      <c r="B182" s="10"/>
      <c r="C182" s="11"/>
      <c r="D182" s="5"/>
      <c r="E182" s="11"/>
      <c r="F182" s="12" t="str">
        <f>IF(E182="","",IFERROR(VLOOKUP(E182,Categorias!$B$3:$C$41,2,FALSE),""))</f>
        <v/>
      </c>
    </row>
    <row r="183" spans="2:6" ht="12.75" x14ac:dyDescent="0.2">
      <c r="B183" s="10"/>
      <c r="C183" s="11"/>
      <c r="D183" s="5"/>
      <c r="E183" s="11"/>
      <c r="F183" s="12" t="str">
        <f>IF(E183="","",IFERROR(VLOOKUP(E183,Categorias!$B$3:$C$41,2,FALSE),""))</f>
        <v/>
      </c>
    </row>
    <row r="184" spans="2:6" ht="12.75" x14ac:dyDescent="0.2">
      <c r="B184" s="10"/>
      <c r="C184" s="11"/>
      <c r="D184" s="5"/>
      <c r="E184" s="11"/>
      <c r="F184" s="12" t="str">
        <f>IF(E184="","",IFERROR(VLOOKUP(E184,Categorias!$B$3:$C$41,2,FALSE),""))</f>
        <v/>
      </c>
    </row>
    <row r="185" spans="2:6" ht="12.75" x14ac:dyDescent="0.2">
      <c r="B185" s="10"/>
      <c r="C185" s="11"/>
      <c r="D185" s="5"/>
      <c r="E185" s="11"/>
      <c r="F185" s="12" t="str">
        <f>IF(E185="","",IFERROR(VLOOKUP(E185,Categorias!$B$3:$C$41,2,FALSE),""))</f>
        <v/>
      </c>
    </row>
    <row r="186" spans="2:6" ht="12.75" x14ac:dyDescent="0.2">
      <c r="B186" s="10"/>
      <c r="C186" s="11"/>
      <c r="D186" s="5"/>
      <c r="E186" s="11"/>
      <c r="F186" s="12" t="str">
        <f>IF(E186="","",IFERROR(VLOOKUP(E186,Categorias!$B$3:$C$41,2,FALSE),""))</f>
        <v/>
      </c>
    </row>
    <row r="187" spans="2:6" ht="12.75" x14ac:dyDescent="0.2">
      <c r="B187" s="10"/>
      <c r="C187" s="11"/>
      <c r="D187" s="5"/>
      <c r="E187" s="11"/>
      <c r="F187" s="12" t="str">
        <f>IF(E187="","",IFERROR(VLOOKUP(E187,Categorias!$B$3:$C$41,2,FALSE),""))</f>
        <v/>
      </c>
    </row>
    <row r="188" spans="2:6" ht="12.75" x14ac:dyDescent="0.2">
      <c r="B188" s="10"/>
      <c r="C188" s="11"/>
      <c r="D188" s="5"/>
      <c r="E188" s="11"/>
      <c r="F188" s="12" t="str">
        <f>IF(E188="","",IFERROR(VLOOKUP(E188,Categorias!$B$3:$C$41,2,FALSE),""))</f>
        <v/>
      </c>
    </row>
    <row r="189" spans="2:6" ht="12.75" x14ac:dyDescent="0.2">
      <c r="B189" s="10"/>
      <c r="C189" s="11"/>
      <c r="D189" s="5"/>
      <c r="E189" s="11"/>
      <c r="F189" s="12" t="str">
        <f>IF(E189="","",IFERROR(VLOOKUP(E189,Categorias!$B$3:$C$41,2,FALSE),""))</f>
        <v/>
      </c>
    </row>
    <row r="190" spans="2:6" ht="12.75" x14ac:dyDescent="0.2">
      <c r="B190" s="10"/>
      <c r="C190" s="11"/>
      <c r="D190" s="5"/>
      <c r="E190" s="11"/>
      <c r="F190" s="12" t="str">
        <f>IF(E190="","",IFERROR(VLOOKUP(E190,Categorias!$B$3:$C$41,2,FALSE),""))</f>
        <v/>
      </c>
    </row>
    <row r="191" spans="2:6" ht="12.75" x14ac:dyDescent="0.2">
      <c r="B191" s="10"/>
      <c r="C191" s="11"/>
      <c r="D191" s="5"/>
      <c r="E191" s="11"/>
      <c r="F191" s="12" t="str">
        <f>IF(E191="","",IFERROR(VLOOKUP(E191,Categorias!$B$3:$C$41,2,FALSE),""))</f>
        <v/>
      </c>
    </row>
    <row r="192" spans="2:6" ht="12.75" x14ac:dyDescent="0.2">
      <c r="B192" s="10"/>
      <c r="C192" s="11"/>
      <c r="D192" s="5"/>
      <c r="E192" s="11"/>
      <c r="F192" s="12" t="str">
        <f>IF(E192="","",IFERROR(VLOOKUP(E192,Categorias!$B$3:$C$41,2,FALSE),""))</f>
        <v/>
      </c>
    </row>
    <row r="193" spans="2:6" ht="12.75" x14ac:dyDescent="0.2">
      <c r="B193" s="10"/>
      <c r="C193" s="11"/>
      <c r="D193" s="5"/>
      <c r="E193" s="11"/>
      <c r="F193" s="12" t="str">
        <f>IF(E193="","",IFERROR(VLOOKUP(E193,Categorias!$B$3:$C$41,2,FALSE),""))</f>
        <v/>
      </c>
    </row>
    <row r="194" spans="2:6" ht="12.75" x14ac:dyDescent="0.2">
      <c r="B194" s="10"/>
      <c r="C194" s="11"/>
      <c r="D194" s="5"/>
      <c r="E194" s="11"/>
      <c r="F194" s="12" t="str">
        <f>IF(E194="","",IFERROR(VLOOKUP(E194,Categorias!$B$3:$C$41,2,FALSE),""))</f>
        <v/>
      </c>
    </row>
    <row r="195" spans="2:6" ht="12.75" x14ac:dyDescent="0.2">
      <c r="B195" s="10"/>
      <c r="C195" s="11"/>
      <c r="D195" s="5"/>
      <c r="E195" s="11"/>
      <c r="F195" s="12" t="str">
        <f>IF(E195="","",IFERROR(VLOOKUP(E195,Categorias!$B$3:$C$41,2,FALSE),""))</f>
        <v/>
      </c>
    </row>
    <row r="196" spans="2:6" ht="12.75" x14ac:dyDescent="0.2">
      <c r="B196" s="10"/>
      <c r="C196" s="11"/>
      <c r="D196" s="5"/>
      <c r="E196" s="11"/>
      <c r="F196" s="12" t="str">
        <f>IF(E196="","",IFERROR(VLOOKUP(E196,Categorias!$B$3:$C$41,2,FALSE),""))</f>
        <v/>
      </c>
    </row>
    <row r="197" spans="2:6" ht="12.75" x14ac:dyDescent="0.2">
      <c r="B197" s="10"/>
      <c r="C197" s="11"/>
      <c r="D197" s="5"/>
      <c r="E197" s="11"/>
      <c r="F197" s="12" t="str">
        <f>IF(E197="","",IFERROR(VLOOKUP(E197,Categorias!$B$3:$C$41,2,FALSE),""))</f>
        <v/>
      </c>
    </row>
    <row r="198" spans="2:6" ht="12.75" x14ac:dyDescent="0.2">
      <c r="B198" s="10"/>
      <c r="C198" s="11"/>
      <c r="D198" s="5"/>
      <c r="E198" s="11"/>
      <c r="F198" s="12" t="str">
        <f>IF(E198="","",IFERROR(VLOOKUP(E198,Categorias!$B$3:$C$41,2,FALSE),""))</f>
        <v/>
      </c>
    </row>
    <row r="199" spans="2:6" ht="12.75" x14ac:dyDescent="0.2">
      <c r="B199" s="10"/>
      <c r="C199" s="11"/>
      <c r="D199" s="5"/>
      <c r="E199" s="11"/>
      <c r="F199" s="12" t="str">
        <f>IF(E199="","",IFERROR(VLOOKUP(E199,Categorias!$B$3:$C$41,2,FALSE),""))</f>
        <v/>
      </c>
    </row>
    <row r="200" spans="2:6" ht="12.75" x14ac:dyDescent="0.2">
      <c r="B200" s="10"/>
      <c r="C200" s="11"/>
      <c r="D200" s="5"/>
      <c r="E200" s="11"/>
      <c r="F200" s="12" t="str">
        <f>IF(E200="","",IFERROR(VLOOKUP(E200,Categorias!$B$3:$C$41,2,FALSE),""))</f>
        <v/>
      </c>
    </row>
    <row r="201" spans="2:6" ht="12.75" x14ac:dyDescent="0.2">
      <c r="B201" s="10"/>
      <c r="C201" s="11"/>
      <c r="D201" s="5"/>
      <c r="E201" s="11"/>
      <c r="F201" s="12" t="str">
        <f>IF(E201="","",IFERROR(VLOOKUP(E201,Categorias!$B$3:$C$41,2,FALSE),""))</f>
        <v/>
      </c>
    </row>
    <row r="202" spans="2:6" ht="12.75" x14ac:dyDescent="0.2">
      <c r="B202" s="10"/>
      <c r="C202" s="11"/>
      <c r="D202" s="5"/>
      <c r="E202" s="11"/>
      <c r="F202" s="12" t="str">
        <f>IF(E202="","",IFERROR(VLOOKUP(E202,Categorias!$B$3:$C$41,2,FALSE),""))</f>
        <v/>
      </c>
    </row>
    <row r="203" spans="2:6" ht="12.75" x14ac:dyDescent="0.2">
      <c r="B203" s="10"/>
      <c r="C203" s="11"/>
      <c r="D203" s="5"/>
      <c r="E203" s="11"/>
      <c r="F203" s="12" t="str">
        <f>IF(E203="","",IFERROR(VLOOKUP(E203,Categorias!$B$3:$C$41,2,FALSE),""))</f>
        <v/>
      </c>
    </row>
    <row r="204" spans="2:6" ht="12.75" x14ac:dyDescent="0.2">
      <c r="B204" s="10"/>
      <c r="C204" s="11"/>
      <c r="D204" s="5"/>
      <c r="E204" s="11"/>
      <c r="F204" s="12" t="str">
        <f>IF(E204="","",IFERROR(VLOOKUP(E204,Categorias!$B$3:$C$41,2,FALSE),""))</f>
        <v/>
      </c>
    </row>
    <row r="205" spans="2:6" ht="12.75" x14ac:dyDescent="0.2">
      <c r="B205" s="10"/>
      <c r="C205" s="11"/>
      <c r="D205" s="5"/>
      <c r="E205" s="11"/>
      <c r="F205" s="12" t="str">
        <f>IF(E205="","",IFERROR(VLOOKUP(E205,Categorias!$B$3:$C$41,2,FALSE),""))</f>
        <v/>
      </c>
    </row>
    <row r="206" spans="2:6" ht="12.75" x14ac:dyDescent="0.2">
      <c r="B206" s="10"/>
      <c r="C206" s="11"/>
      <c r="D206" s="5"/>
      <c r="E206" s="11"/>
      <c r="F206" s="12" t="str">
        <f>IF(E206="","",IFERROR(VLOOKUP(E206,Categorias!$B$3:$C$41,2,FALSE),""))</f>
        <v/>
      </c>
    </row>
  </sheetData>
  <conditionalFormatting sqref="G4">
    <cfRule type="cellIs" dxfId="23" priority="1" operator="lessThan">
      <formula>0</formula>
    </cfRule>
    <cfRule type="cellIs" dxfId="22" priority="2" operator="greaterThanOrEqual">
      <formula>0</formula>
    </cfRule>
  </conditionalFormatting>
  <dataValidations count="2">
    <dataValidation type="decimal" operator="greaterThanOrEqual" allowBlank="1" showDropDown="1" sqref="D7:D206" xr:uid="{00000000-0002-0000-0200-000000000000}">
      <formula1>0</formula1>
    </dataValidation>
    <dataValidation type="custom" allowBlank="1" showDropDown="1" sqref="B7:B206" xr:uid="{00000000-0002-0000-0200-000002000000}">
      <formula1>OR(NOT(ISERROR(DATEVALUE(B7))), AND(ISNUMBER(B7), LEFT(CELL("format", B7))="D"))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200-000001000000}">
          <x14:formula1>
            <xm:f>Categorias!$B$3:$B$41</xm:f>
          </x14:formula1>
          <xm:sqref>E7:E206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B2:P206"/>
  <sheetViews>
    <sheetView showGridLines="0" workbookViewId="0">
      <pane ySplit="6" topLeftCell="A7" activePane="bottomLeft" state="frozen"/>
      <selection activeCell="B12" sqref="B12"/>
      <selection pane="bottomLeft"/>
    </sheetView>
  </sheetViews>
  <sheetFormatPr defaultColWidth="12.5703125" defaultRowHeight="15.75" customHeight="1" x14ac:dyDescent="0.2"/>
  <cols>
    <col min="1" max="1" width="4.42578125" customWidth="1"/>
    <col min="2" max="2" width="15.140625" customWidth="1"/>
    <col min="3" max="3" width="28.85546875" customWidth="1"/>
    <col min="4" max="4" width="16.42578125" customWidth="1"/>
    <col min="5" max="5" width="32.5703125" customWidth="1"/>
    <col min="6" max="6" width="22.5703125" customWidth="1"/>
    <col min="7" max="7" width="15.140625" customWidth="1"/>
    <col min="8" max="8" width="3.85546875" customWidth="1"/>
    <col min="9" max="9" width="33.85546875" customWidth="1"/>
    <col min="10" max="10" width="15.140625" customWidth="1"/>
    <col min="11" max="11" width="16.42578125" customWidth="1"/>
    <col min="12" max="12" width="3.85546875" customWidth="1"/>
    <col min="13" max="13" width="25.140625" customWidth="1"/>
    <col min="14" max="15" width="15.140625" customWidth="1"/>
    <col min="16" max="16" width="13.85546875" customWidth="1"/>
  </cols>
  <sheetData>
    <row r="2" spans="2:16" ht="15.75" customHeight="1" x14ac:dyDescent="0.3">
      <c r="B2" s="1" t="s">
        <v>2</v>
      </c>
    </row>
    <row r="4" spans="2:16" ht="12.75" x14ac:dyDescent="0.2">
      <c r="B4" s="3" t="s">
        <v>4</v>
      </c>
      <c r="C4" s="5"/>
      <c r="D4" s="6" t="s">
        <v>9</v>
      </c>
      <c r="E4" s="7">
        <f>SUM(D7:D206)</f>
        <v>0</v>
      </c>
      <c r="F4" s="6" t="s">
        <v>14</v>
      </c>
      <c r="G4" s="7">
        <f>C4-E4</f>
        <v>0</v>
      </c>
    </row>
    <row r="6" spans="2:16" ht="12.75" x14ac:dyDescent="0.2"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I6" s="9" t="s">
        <v>18</v>
      </c>
      <c r="J6" s="9" t="s">
        <v>20</v>
      </c>
      <c r="K6" s="9" t="s">
        <v>21</v>
      </c>
      <c r="M6" s="9" t="s">
        <v>19</v>
      </c>
      <c r="N6" s="9" t="s">
        <v>20</v>
      </c>
      <c r="O6" s="9" t="s">
        <v>22</v>
      </c>
      <c r="P6" s="9" t="s">
        <v>23</v>
      </c>
    </row>
    <row r="7" spans="2:16" ht="12.75" x14ac:dyDescent="0.2">
      <c r="B7" s="10"/>
      <c r="C7" s="11"/>
      <c r="D7" s="5"/>
      <c r="E7" s="11"/>
      <c r="F7" s="12" t="str">
        <f>IF(E7="","",IFERROR(VLOOKUP(E7,Categorias!$B$3:$C$41,2,FALSE),""))</f>
        <v/>
      </c>
      <c r="I7" s="4" t="str">
        <f>IF(Categorias!$B$3="","",Categorias!$B$3)</f>
        <v>Moradia (aluguel ou financiamento)</v>
      </c>
      <c r="J7" s="7">
        <f t="shared" ref="J7:J46" ca="1" si="0">IF(I7="","",SUMIF($E$7:$E$206,I7,$D$7:$D$206))</f>
        <v>0</v>
      </c>
      <c r="K7" s="13" t="str">
        <f t="shared" ref="K7:K46" ca="1" si="1">IF(OR(I7="",$E$4=0),"",J7/$E$4)</f>
        <v/>
      </c>
      <c r="M7" s="4" t="s">
        <v>24</v>
      </c>
      <c r="N7" s="7">
        <f t="shared" ref="N7:N9" si="2">SUMIF($F$7:$F$206,M7,$D$7:$D$206)</f>
        <v>0</v>
      </c>
      <c r="O7" s="13" t="str">
        <f t="shared" ref="O7:O9" si="3">IF($C$4=0,"",N7/$C$4)</f>
        <v/>
      </c>
      <c r="P7" s="13">
        <v>0.5</v>
      </c>
    </row>
    <row r="8" spans="2:16" ht="12.75" x14ac:dyDescent="0.2">
      <c r="B8" s="10"/>
      <c r="C8" s="11"/>
      <c r="D8" s="5"/>
      <c r="E8" s="11"/>
      <c r="F8" s="12" t="str">
        <f>IF(E8="","",IFERROR(VLOOKUP(E8,Categorias!$B$3:$C$41,2,FALSE),""))</f>
        <v/>
      </c>
      <c r="I8" s="4" t="str">
        <f>IF(Categorias!$B$4="","",Categorias!$B$4)</f>
        <v>Contas da casa (luz, água, gás, internet)</v>
      </c>
      <c r="J8" s="7">
        <f t="shared" ca="1" si="0"/>
        <v>0</v>
      </c>
      <c r="K8" s="13" t="str">
        <f t="shared" ca="1" si="1"/>
        <v/>
      </c>
      <c r="M8" s="4" t="s">
        <v>25</v>
      </c>
      <c r="N8" s="7">
        <f t="shared" si="2"/>
        <v>0</v>
      </c>
      <c r="O8" s="13" t="str">
        <f t="shared" si="3"/>
        <v/>
      </c>
      <c r="P8" s="13">
        <v>0.3</v>
      </c>
    </row>
    <row r="9" spans="2:16" ht="12.75" x14ac:dyDescent="0.2">
      <c r="B9" s="10"/>
      <c r="C9" s="11"/>
      <c r="D9" s="5"/>
      <c r="E9" s="11"/>
      <c r="F9" s="12" t="str">
        <f>IF(E9="","",IFERROR(VLOOKUP(E9,Categorias!$B$3:$C$41,2,FALSE),""))</f>
        <v/>
      </c>
      <c r="I9" s="4" t="str">
        <f>IF(Categorias!$B$5="","",Categorias!$B$5)</f>
        <v>Mercado</v>
      </c>
      <c r="J9" s="7">
        <f t="shared" ca="1" si="0"/>
        <v>0</v>
      </c>
      <c r="K9" s="13" t="str">
        <f t="shared" ca="1" si="1"/>
        <v/>
      </c>
      <c r="M9" s="4" t="s">
        <v>26</v>
      </c>
      <c r="N9" s="7">
        <f t="shared" si="2"/>
        <v>0</v>
      </c>
      <c r="O9" s="13" t="str">
        <f t="shared" si="3"/>
        <v/>
      </c>
      <c r="P9" s="13">
        <v>0.2</v>
      </c>
    </row>
    <row r="10" spans="2:16" ht="12.75" x14ac:dyDescent="0.2">
      <c r="B10" s="10"/>
      <c r="C10" s="11"/>
      <c r="D10" s="5"/>
      <c r="E10" s="11"/>
      <c r="F10" s="12" t="str">
        <f>IF(E10="","",IFERROR(VLOOKUP(E10,Categorias!$B$3:$C$41,2,FALSE),""))</f>
        <v/>
      </c>
      <c r="I10" s="4" t="str">
        <f>IF(Categorias!$B$6="","",Categorias!$B$6)</f>
        <v>Transporte</v>
      </c>
      <c r="J10" s="7">
        <f t="shared" ca="1" si="0"/>
        <v>0</v>
      </c>
      <c r="K10" s="13" t="str">
        <f t="shared" ca="1" si="1"/>
        <v/>
      </c>
    </row>
    <row r="11" spans="2:16" ht="12.75" x14ac:dyDescent="0.2">
      <c r="B11" s="10"/>
      <c r="C11" s="11"/>
      <c r="D11" s="5"/>
      <c r="E11" s="11"/>
      <c r="F11" s="12" t="str">
        <f>IF(E11="","",IFERROR(VLOOKUP(E11,Categorias!$B$3:$C$41,2,FALSE),""))</f>
        <v/>
      </c>
      <c r="I11" s="4" t="str">
        <f>IF(Categorias!$B$7="","",Categorias!$B$7)</f>
        <v>Saúde</v>
      </c>
      <c r="J11" s="7">
        <f t="shared" ca="1" si="0"/>
        <v>0</v>
      </c>
      <c r="K11" s="13" t="str">
        <f t="shared" ca="1" si="1"/>
        <v/>
      </c>
    </row>
    <row r="12" spans="2:16" ht="12.75" x14ac:dyDescent="0.2">
      <c r="B12" s="10"/>
      <c r="C12" s="11"/>
      <c r="D12" s="5"/>
      <c r="E12" s="11"/>
      <c r="F12" s="12" t="str">
        <f>IF(E12="","",IFERROR(VLOOKUP(E12,Categorias!$B$3:$C$41,2,FALSE),""))</f>
        <v/>
      </c>
      <c r="I12" s="4" t="str">
        <f>IF(Categorias!$B$8="","",Categorias!$B$8)</f>
        <v>Educação</v>
      </c>
      <c r="J12" s="7">
        <f t="shared" ca="1" si="0"/>
        <v>0</v>
      </c>
      <c r="K12" s="13" t="str">
        <f t="shared" ca="1" si="1"/>
        <v/>
      </c>
    </row>
    <row r="13" spans="2:16" ht="12.75" x14ac:dyDescent="0.2">
      <c r="B13" s="10"/>
      <c r="C13" s="11"/>
      <c r="D13" s="5"/>
      <c r="E13" s="11"/>
      <c r="F13" s="12" t="str">
        <f>IF(E13="","",IFERROR(VLOOKUP(E13,Categorias!$B$3:$C$41,2,FALSE),""))</f>
        <v/>
      </c>
      <c r="I13" s="4" t="str">
        <f>IF(Categorias!$B$9="","",Categorias!$B$9)</f>
        <v>Seguros</v>
      </c>
      <c r="J13" s="7">
        <f t="shared" ca="1" si="0"/>
        <v>0</v>
      </c>
      <c r="K13" s="13" t="str">
        <f t="shared" ca="1" si="1"/>
        <v/>
      </c>
    </row>
    <row r="14" spans="2:16" ht="12.75" x14ac:dyDescent="0.2">
      <c r="B14" s="10"/>
      <c r="C14" s="11"/>
      <c r="D14" s="5"/>
      <c r="E14" s="11"/>
      <c r="F14" s="12" t="str">
        <f>IF(E14="","",IFERROR(VLOOKUP(E14,Categorias!$B$3:$C$41,2,FALSE),""))</f>
        <v/>
      </c>
      <c r="I14" s="4" t="str">
        <f>IF(Categorias!$B$10="","",Categorias!$B$10)</f>
        <v>Dívidas e empréstimos</v>
      </c>
      <c r="J14" s="7">
        <f t="shared" ca="1" si="0"/>
        <v>0</v>
      </c>
      <c r="K14" s="13" t="str">
        <f t="shared" ca="1" si="1"/>
        <v/>
      </c>
    </row>
    <row r="15" spans="2:16" ht="12.75" x14ac:dyDescent="0.2">
      <c r="B15" s="10"/>
      <c r="C15" s="11"/>
      <c r="D15" s="5"/>
      <c r="E15" s="11"/>
      <c r="F15" s="12" t="str">
        <f>IF(E15="","",IFERROR(VLOOKUP(E15,Categorias!$B$3:$C$41,2,FALSE),""))</f>
        <v/>
      </c>
      <c r="I15" s="4" t="str">
        <f>IF(Categorias!$B$11="","",Categorias!$B$11)</f>
        <v>Restaurantes e delivery</v>
      </c>
      <c r="J15" s="7">
        <f t="shared" ca="1" si="0"/>
        <v>0</v>
      </c>
      <c r="K15" s="13" t="str">
        <f t="shared" ca="1" si="1"/>
        <v/>
      </c>
    </row>
    <row r="16" spans="2:16" ht="12.75" x14ac:dyDescent="0.2">
      <c r="B16" s="10"/>
      <c r="C16" s="11"/>
      <c r="D16" s="5"/>
      <c r="E16" s="11"/>
      <c r="F16" s="12" t="str">
        <f>IF(E16="","",IFERROR(VLOOKUP(E16,Categorias!$B$3:$C$41,2,FALSE),""))</f>
        <v/>
      </c>
      <c r="I16" s="4" t="str">
        <f>IF(Categorias!$B$12="","",Categorias!$B$12)</f>
        <v>Lazer</v>
      </c>
      <c r="J16" s="7">
        <f t="shared" ca="1" si="0"/>
        <v>0</v>
      </c>
      <c r="K16" s="13" t="str">
        <f t="shared" ca="1" si="1"/>
        <v/>
      </c>
    </row>
    <row r="17" spans="2:11" ht="12.75" x14ac:dyDescent="0.2">
      <c r="B17" s="10"/>
      <c r="C17" s="11"/>
      <c r="D17" s="5"/>
      <c r="E17" s="11"/>
      <c r="F17" s="12" t="str">
        <f>IF(E17="","",IFERROR(VLOOKUP(E17,Categorias!$B$3:$C$41,2,FALSE),""))</f>
        <v/>
      </c>
      <c r="I17" s="4" t="str">
        <f>IF(Categorias!$B$13="","",Categorias!$B$13)</f>
        <v>Compras pessoais</v>
      </c>
      <c r="J17" s="7">
        <f t="shared" ca="1" si="0"/>
        <v>0</v>
      </c>
      <c r="K17" s="13" t="str">
        <f t="shared" ca="1" si="1"/>
        <v/>
      </c>
    </row>
    <row r="18" spans="2:11" ht="12.75" x14ac:dyDescent="0.2">
      <c r="B18" s="10"/>
      <c r="C18" s="11"/>
      <c r="D18" s="5"/>
      <c r="E18" s="11"/>
      <c r="F18" s="12" t="str">
        <f>IF(E18="","",IFERROR(VLOOKUP(E18,Categorias!$B$3:$C$41,2,FALSE),""))</f>
        <v/>
      </c>
      <c r="I18" s="4" t="str">
        <f>IF(Categorias!$B$14="","",Categorias!$B$14)</f>
        <v>Assinaturas</v>
      </c>
      <c r="J18" s="7">
        <f t="shared" ca="1" si="0"/>
        <v>0</v>
      </c>
      <c r="K18" s="13" t="str">
        <f t="shared" ca="1" si="1"/>
        <v/>
      </c>
    </row>
    <row r="19" spans="2:11" ht="12.75" x14ac:dyDescent="0.2">
      <c r="B19" s="10"/>
      <c r="C19" s="11"/>
      <c r="D19" s="5"/>
      <c r="E19" s="11"/>
      <c r="F19" s="12" t="str">
        <f>IF(E19="","",IFERROR(VLOOKUP(E19,Categorias!$B$3:$C$41,2,FALSE),""))</f>
        <v/>
      </c>
      <c r="I19" s="4" t="str">
        <f>IF(Categorias!$B$15="","",Categorias!$B$15)</f>
        <v>Viagens</v>
      </c>
      <c r="J19" s="7">
        <f t="shared" ca="1" si="0"/>
        <v>0</v>
      </c>
      <c r="K19" s="13" t="str">
        <f t="shared" ca="1" si="1"/>
        <v/>
      </c>
    </row>
    <row r="20" spans="2:11" ht="12.75" x14ac:dyDescent="0.2">
      <c r="B20" s="10"/>
      <c r="C20" s="11"/>
      <c r="D20" s="5"/>
      <c r="E20" s="11"/>
      <c r="F20" s="12" t="str">
        <f>IF(E20="","",IFERROR(VLOOKUP(E20,Categorias!$B$3:$C$41,2,FALSE),""))</f>
        <v/>
      </c>
      <c r="I20" s="4" t="str">
        <f>IF(Categorias!$B$16="","",Categorias!$B$16)</f>
        <v>Presentes</v>
      </c>
      <c r="J20" s="7">
        <f t="shared" ca="1" si="0"/>
        <v>0</v>
      </c>
      <c r="K20" s="13" t="str">
        <f t="shared" ca="1" si="1"/>
        <v/>
      </c>
    </row>
    <row r="21" spans="2:11" ht="12.75" x14ac:dyDescent="0.2">
      <c r="B21" s="10"/>
      <c r="C21" s="11"/>
      <c r="D21" s="5"/>
      <c r="E21" s="11"/>
      <c r="F21" s="12" t="str">
        <f>IF(E21="","",IFERROR(VLOOKUP(E21,Categorias!$B$3:$C$41,2,FALSE),""))</f>
        <v/>
      </c>
      <c r="I21" s="4" t="str">
        <f>IF(Categorias!$B$17="","",Categorias!$B$17)</f>
        <v>Outros</v>
      </c>
      <c r="J21" s="7">
        <f t="shared" ca="1" si="0"/>
        <v>0</v>
      </c>
      <c r="K21" s="13" t="str">
        <f t="shared" ca="1" si="1"/>
        <v/>
      </c>
    </row>
    <row r="22" spans="2:11" ht="12.75" x14ac:dyDescent="0.2">
      <c r="B22" s="10"/>
      <c r="C22" s="11"/>
      <c r="D22" s="5"/>
      <c r="E22" s="11"/>
      <c r="F22" s="12" t="str">
        <f>IF(E22="","",IFERROR(VLOOKUP(E22,Categorias!$B$3:$C$41,2,FALSE),""))</f>
        <v/>
      </c>
      <c r="I22" s="4" t="str">
        <f>IF(Categorias!$B$18="","",Categorias!$B$18)</f>
        <v>Reserva de emergência</v>
      </c>
      <c r="J22" s="7">
        <f t="shared" ca="1" si="0"/>
        <v>0</v>
      </c>
      <c r="K22" s="13" t="str">
        <f t="shared" ca="1" si="1"/>
        <v/>
      </c>
    </row>
    <row r="23" spans="2:11" ht="12.75" x14ac:dyDescent="0.2">
      <c r="B23" s="10"/>
      <c r="C23" s="11"/>
      <c r="D23" s="5"/>
      <c r="E23" s="11"/>
      <c r="F23" s="12" t="str">
        <f>IF(E23="","",IFERROR(VLOOKUP(E23,Categorias!$B$3:$C$41,2,FALSE),""))</f>
        <v/>
      </c>
      <c r="I23" s="4" t="str">
        <f>IF(Categorias!$B$19="","",Categorias!$B$19)</f>
        <v>Investimentos</v>
      </c>
      <c r="J23" s="7">
        <f t="shared" ca="1" si="0"/>
        <v>0</v>
      </c>
      <c r="K23" s="13" t="str">
        <f t="shared" ca="1" si="1"/>
        <v/>
      </c>
    </row>
    <row r="24" spans="2:11" ht="12.75" x14ac:dyDescent="0.2">
      <c r="B24" s="10"/>
      <c r="C24" s="11"/>
      <c r="D24" s="5"/>
      <c r="E24" s="11"/>
      <c r="F24" s="12" t="str">
        <f>IF(E24="","",IFERROR(VLOOKUP(E24,Categorias!$B$3:$C$41,2,FALSE),""))</f>
        <v/>
      </c>
      <c r="I24" s="4" t="str">
        <f>IF(Categorias!$B$20="","",Categorias!$B$20)</f>
        <v/>
      </c>
      <c r="J24" s="7" t="str">
        <f t="shared" si="0"/>
        <v/>
      </c>
      <c r="K24" s="13" t="str">
        <f t="shared" si="1"/>
        <v/>
      </c>
    </row>
    <row r="25" spans="2:11" ht="12.75" x14ac:dyDescent="0.2">
      <c r="B25" s="10"/>
      <c r="C25" s="11"/>
      <c r="D25" s="5"/>
      <c r="E25" s="11"/>
      <c r="F25" s="12" t="str">
        <f>IF(E25="","",IFERROR(VLOOKUP(E25,Categorias!$B$3:$C$41,2,FALSE),""))</f>
        <v/>
      </c>
      <c r="I25" s="4" t="str">
        <f>IF(Categorias!$B$21="","",Categorias!$B$21)</f>
        <v/>
      </c>
      <c r="J25" s="7" t="str">
        <f t="shared" si="0"/>
        <v/>
      </c>
      <c r="K25" s="13" t="str">
        <f t="shared" si="1"/>
        <v/>
      </c>
    </row>
    <row r="26" spans="2:11" ht="12.75" x14ac:dyDescent="0.2">
      <c r="B26" s="10"/>
      <c r="C26" s="11"/>
      <c r="D26" s="5"/>
      <c r="E26" s="11"/>
      <c r="F26" s="12" t="str">
        <f>IF(E26="","",IFERROR(VLOOKUP(E26,Categorias!$B$3:$C$41,2,FALSE),""))</f>
        <v/>
      </c>
      <c r="I26" s="4" t="str">
        <f>IF(Categorias!$B$22="","",Categorias!$B$22)</f>
        <v/>
      </c>
      <c r="J26" s="7" t="str">
        <f t="shared" si="0"/>
        <v/>
      </c>
      <c r="K26" s="13" t="str">
        <f t="shared" si="1"/>
        <v/>
      </c>
    </row>
    <row r="27" spans="2:11" ht="12.75" x14ac:dyDescent="0.2">
      <c r="B27" s="10"/>
      <c r="C27" s="11"/>
      <c r="D27" s="5"/>
      <c r="E27" s="11"/>
      <c r="F27" s="12" t="str">
        <f>IF(E27="","",IFERROR(VLOOKUP(E27,Categorias!$B$3:$C$41,2,FALSE),""))</f>
        <v/>
      </c>
      <c r="I27" s="4" t="str">
        <f>IF(Categorias!$B$23="","",Categorias!$B$23)</f>
        <v/>
      </c>
      <c r="J27" s="7" t="str">
        <f t="shared" si="0"/>
        <v/>
      </c>
      <c r="K27" s="13" t="str">
        <f t="shared" si="1"/>
        <v/>
      </c>
    </row>
    <row r="28" spans="2:11" ht="12.75" x14ac:dyDescent="0.2">
      <c r="B28" s="10"/>
      <c r="C28" s="11"/>
      <c r="D28" s="5"/>
      <c r="E28" s="11"/>
      <c r="F28" s="12" t="str">
        <f>IF(E28="","",IFERROR(VLOOKUP(E28,Categorias!$B$3:$C$41,2,FALSE),""))</f>
        <v/>
      </c>
      <c r="I28" s="4" t="str">
        <f>IF(Categorias!$B$24="","",Categorias!$B$24)</f>
        <v/>
      </c>
      <c r="J28" s="7" t="str">
        <f t="shared" si="0"/>
        <v/>
      </c>
      <c r="K28" s="13" t="str">
        <f t="shared" si="1"/>
        <v/>
      </c>
    </row>
    <row r="29" spans="2:11" ht="12.75" x14ac:dyDescent="0.2">
      <c r="B29" s="10"/>
      <c r="C29" s="11"/>
      <c r="D29" s="5"/>
      <c r="E29" s="11"/>
      <c r="F29" s="12" t="str">
        <f>IF(E29="","",IFERROR(VLOOKUP(E29,Categorias!$B$3:$C$41,2,FALSE),""))</f>
        <v/>
      </c>
      <c r="I29" s="4" t="str">
        <f>IF(Categorias!$B$25="","",Categorias!$B$25)</f>
        <v/>
      </c>
      <c r="J29" s="7" t="str">
        <f t="shared" si="0"/>
        <v/>
      </c>
      <c r="K29" s="13" t="str">
        <f t="shared" si="1"/>
        <v/>
      </c>
    </row>
    <row r="30" spans="2:11" ht="12.75" x14ac:dyDescent="0.2">
      <c r="B30" s="10"/>
      <c r="C30" s="11"/>
      <c r="D30" s="5"/>
      <c r="E30" s="11"/>
      <c r="F30" s="12" t="str">
        <f>IF(E30="","",IFERROR(VLOOKUP(E30,Categorias!$B$3:$C$41,2,FALSE),""))</f>
        <v/>
      </c>
      <c r="I30" s="4" t="str">
        <f>IF(Categorias!$B$26="","",Categorias!$B$26)</f>
        <v/>
      </c>
      <c r="J30" s="7" t="str">
        <f t="shared" si="0"/>
        <v/>
      </c>
      <c r="K30" s="13" t="str">
        <f t="shared" si="1"/>
        <v/>
      </c>
    </row>
    <row r="31" spans="2:11" ht="12.75" x14ac:dyDescent="0.2">
      <c r="B31" s="10"/>
      <c r="C31" s="11"/>
      <c r="D31" s="5"/>
      <c r="E31" s="11"/>
      <c r="F31" s="12" t="str">
        <f>IF(E31="","",IFERROR(VLOOKUP(E31,Categorias!$B$3:$C$41,2,FALSE),""))</f>
        <v/>
      </c>
      <c r="I31" s="4" t="str">
        <f>IF(Categorias!$B$27="","",Categorias!$B$27)</f>
        <v/>
      </c>
      <c r="J31" s="7" t="str">
        <f t="shared" si="0"/>
        <v/>
      </c>
      <c r="K31" s="13" t="str">
        <f t="shared" si="1"/>
        <v/>
      </c>
    </row>
    <row r="32" spans="2:11" ht="12.75" x14ac:dyDescent="0.2">
      <c r="B32" s="10"/>
      <c r="C32" s="11"/>
      <c r="D32" s="5"/>
      <c r="E32" s="11"/>
      <c r="F32" s="12" t="str">
        <f>IF(E32="","",IFERROR(VLOOKUP(E32,Categorias!$B$3:$C$41,2,FALSE),""))</f>
        <v/>
      </c>
      <c r="I32" s="4" t="str">
        <f>IF(Categorias!$B$28="","",Categorias!$B$28)</f>
        <v/>
      </c>
      <c r="J32" s="7" t="str">
        <f t="shared" si="0"/>
        <v/>
      </c>
      <c r="K32" s="13" t="str">
        <f t="shared" si="1"/>
        <v/>
      </c>
    </row>
    <row r="33" spans="2:11" ht="12.75" x14ac:dyDescent="0.2">
      <c r="B33" s="10"/>
      <c r="C33" s="11"/>
      <c r="D33" s="5"/>
      <c r="E33" s="11"/>
      <c r="F33" s="12" t="str">
        <f>IF(E33="","",IFERROR(VLOOKUP(E33,Categorias!$B$3:$C$41,2,FALSE),""))</f>
        <v/>
      </c>
      <c r="I33" s="4" t="str">
        <f>IF(Categorias!$B$29="","",Categorias!$B$29)</f>
        <v/>
      </c>
      <c r="J33" s="7" t="str">
        <f t="shared" si="0"/>
        <v/>
      </c>
      <c r="K33" s="13" t="str">
        <f t="shared" si="1"/>
        <v/>
      </c>
    </row>
    <row r="34" spans="2:11" ht="12.75" x14ac:dyDescent="0.2">
      <c r="B34" s="10"/>
      <c r="C34" s="11"/>
      <c r="D34" s="5"/>
      <c r="E34" s="11"/>
      <c r="F34" s="12" t="str">
        <f>IF(E34="","",IFERROR(VLOOKUP(E34,Categorias!$B$3:$C$41,2,FALSE),""))</f>
        <v/>
      </c>
      <c r="I34" s="4" t="str">
        <f>IF(Categorias!$B$30="","",Categorias!$B$30)</f>
        <v/>
      </c>
      <c r="J34" s="7" t="str">
        <f t="shared" si="0"/>
        <v/>
      </c>
      <c r="K34" s="13" t="str">
        <f t="shared" si="1"/>
        <v/>
      </c>
    </row>
    <row r="35" spans="2:11" ht="12.75" x14ac:dyDescent="0.2">
      <c r="B35" s="10"/>
      <c r="C35" s="11"/>
      <c r="D35" s="5"/>
      <c r="E35" s="11"/>
      <c r="F35" s="12" t="str">
        <f>IF(E35="","",IFERROR(VLOOKUP(E35,Categorias!$B$3:$C$41,2,FALSE),""))</f>
        <v/>
      </c>
      <c r="I35" s="4" t="str">
        <f>IF(Categorias!$B$31="","",Categorias!$B$31)</f>
        <v/>
      </c>
      <c r="J35" s="7" t="str">
        <f t="shared" si="0"/>
        <v/>
      </c>
      <c r="K35" s="13" t="str">
        <f t="shared" si="1"/>
        <v/>
      </c>
    </row>
    <row r="36" spans="2:11" ht="12.75" x14ac:dyDescent="0.2">
      <c r="B36" s="10"/>
      <c r="C36" s="11"/>
      <c r="D36" s="5"/>
      <c r="E36" s="11"/>
      <c r="F36" s="12" t="str">
        <f>IF(E36="","",IFERROR(VLOOKUP(E36,Categorias!$B$3:$C$41,2,FALSE),""))</f>
        <v/>
      </c>
      <c r="I36" s="4" t="str">
        <f>IF(Categorias!$B$32="","",Categorias!$B$32)</f>
        <v/>
      </c>
      <c r="J36" s="7" t="str">
        <f t="shared" si="0"/>
        <v/>
      </c>
      <c r="K36" s="13" t="str">
        <f t="shared" si="1"/>
        <v/>
      </c>
    </row>
    <row r="37" spans="2:11" ht="12.75" x14ac:dyDescent="0.2">
      <c r="B37" s="10"/>
      <c r="C37" s="11"/>
      <c r="D37" s="5"/>
      <c r="E37" s="11"/>
      <c r="F37" s="12" t="str">
        <f>IF(E37="","",IFERROR(VLOOKUP(E37,Categorias!$B$3:$C$41,2,FALSE),""))</f>
        <v/>
      </c>
      <c r="I37" s="4" t="str">
        <f>IF(Categorias!$B$33="","",Categorias!$B$33)</f>
        <v/>
      </c>
      <c r="J37" s="7" t="str">
        <f t="shared" si="0"/>
        <v/>
      </c>
      <c r="K37" s="13" t="str">
        <f t="shared" si="1"/>
        <v/>
      </c>
    </row>
    <row r="38" spans="2:11" ht="12.75" x14ac:dyDescent="0.2">
      <c r="B38" s="10"/>
      <c r="C38" s="11"/>
      <c r="D38" s="5"/>
      <c r="E38" s="11"/>
      <c r="F38" s="12" t="str">
        <f>IF(E38="","",IFERROR(VLOOKUP(E38,Categorias!$B$3:$C$41,2,FALSE),""))</f>
        <v/>
      </c>
      <c r="I38" s="4" t="str">
        <f>IF(Categorias!$B$34="","",Categorias!$B$34)</f>
        <v/>
      </c>
      <c r="J38" s="7" t="str">
        <f t="shared" si="0"/>
        <v/>
      </c>
      <c r="K38" s="13" t="str">
        <f t="shared" si="1"/>
        <v/>
      </c>
    </row>
    <row r="39" spans="2:11" ht="12.75" x14ac:dyDescent="0.2">
      <c r="B39" s="10"/>
      <c r="C39" s="11"/>
      <c r="D39" s="5"/>
      <c r="E39" s="11"/>
      <c r="F39" s="12" t="str">
        <f>IF(E39="","",IFERROR(VLOOKUP(E39,Categorias!$B$3:$C$41,2,FALSE),""))</f>
        <v/>
      </c>
      <c r="I39" s="4" t="str">
        <f>IF(Categorias!$B$35="","",Categorias!$B$35)</f>
        <v/>
      </c>
      <c r="J39" s="7" t="str">
        <f t="shared" si="0"/>
        <v/>
      </c>
      <c r="K39" s="13" t="str">
        <f t="shared" si="1"/>
        <v/>
      </c>
    </row>
    <row r="40" spans="2:11" ht="12.75" x14ac:dyDescent="0.2">
      <c r="B40" s="10"/>
      <c r="C40" s="11"/>
      <c r="D40" s="5"/>
      <c r="E40" s="11"/>
      <c r="F40" s="12" t="str">
        <f>IF(E40="","",IFERROR(VLOOKUP(E40,Categorias!$B$3:$C$41,2,FALSE),""))</f>
        <v/>
      </c>
      <c r="I40" s="4" t="str">
        <f>IF(Categorias!$B$36="","",Categorias!$B$36)</f>
        <v/>
      </c>
      <c r="J40" s="7" t="str">
        <f t="shared" si="0"/>
        <v/>
      </c>
      <c r="K40" s="13" t="str">
        <f t="shared" si="1"/>
        <v/>
      </c>
    </row>
    <row r="41" spans="2:11" ht="12.75" x14ac:dyDescent="0.2">
      <c r="B41" s="10"/>
      <c r="C41" s="11"/>
      <c r="D41" s="5"/>
      <c r="E41" s="11"/>
      <c r="F41" s="12" t="str">
        <f>IF(E41="","",IFERROR(VLOOKUP(E41,Categorias!$B$3:$C$41,2,FALSE),""))</f>
        <v/>
      </c>
      <c r="I41" s="4" t="str">
        <f>IF(Categorias!$B$37="","",Categorias!$B$37)</f>
        <v/>
      </c>
      <c r="J41" s="7" t="str">
        <f t="shared" si="0"/>
        <v/>
      </c>
      <c r="K41" s="13" t="str">
        <f t="shared" si="1"/>
        <v/>
      </c>
    </row>
    <row r="42" spans="2:11" ht="12.75" x14ac:dyDescent="0.2">
      <c r="B42" s="10"/>
      <c r="C42" s="11"/>
      <c r="D42" s="5"/>
      <c r="E42" s="11"/>
      <c r="F42" s="12" t="str">
        <f>IF(E42="","",IFERROR(VLOOKUP(E42,Categorias!$B$3:$C$41,2,FALSE),""))</f>
        <v/>
      </c>
      <c r="I42" s="4" t="str">
        <f>IF(Categorias!$B$38="","",Categorias!$B$38)</f>
        <v/>
      </c>
      <c r="J42" s="7" t="str">
        <f t="shared" si="0"/>
        <v/>
      </c>
      <c r="K42" s="13" t="str">
        <f t="shared" si="1"/>
        <v/>
      </c>
    </row>
    <row r="43" spans="2:11" ht="12.75" x14ac:dyDescent="0.2">
      <c r="B43" s="10"/>
      <c r="C43" s="11"/>
      <c r="D43" s="5"/>
      <c r="E43" s="11"/>
      <c r="F43" s="12" t="str">
        <f>IF(E43="","",IFERROR(VLOOKUP(E43,Categorias!$B$3:$C$41,2,FALSE),""))</f>
        <v/>
      </c>
      <c r="I43" s="4" t="str">
        <f>IF(Categorias!$B$39="","",Categorias!$B$39)</f>
        <v/>
      </c>
      <c r="J43" s="7" t="str">
        <f t="shared" si="0"/>
        <v/>
      </c>
      <c r="K43" s="13" t="str">
        <f t="shared" si="1"/>
        <v/>
      </c>
    </row>
    <row r="44" spans="2:11" ht="12.75" x14ac:dyDescent="0.2">
      <c r="B44" s="10"/>
      <c r="C44" s="11"/>
      <c r="D44" s="5"/>
      <c r="E44" s="11"/>
      <c r="F44" s="12" t="str">
        <f>IF(E44="","",IFERROR(VLOOKUP(E44,Categorias!$B$3:$C$41,2,FALSE),""))</f>
        <v/>
      </c>
      <c r="I44" s="4" t="str">
        <f>IF(Categorias!$B$40="","",Categorias!$B$40)</f>
        <v/>
      </c>
      <c r="J44" s="7" t="str">
        <f t="shared" si="0"/>
        <v/>
      </c>
      <c r="K44" s="13" t="str">
        <f t="shared" si="1"/>
        <v/>
      </c>
    </row>
    <row r="45" spans="2:11" ht="12.75" x14ac:dyDescent="0.2">
      <c r="B45" s="10"/>
      <c r="C45" s="11"/>
      <c r="D45" s="5"/>
      <c r="E45" s="11"/>
      <c r="F45" s="12" t="str">
        <f>IF(E45="","",IFERROR(VLOOKUP(E45,Categorias!$B$3:$C$41,2,FALSE),""))</f>
        <v/>
      </c>
      <c r="I45" s="4" t="str">
        <f>IF(Categorias!$B$41="","",Categorias!$B$41)</f>
        <v/>
      </c>
      <c r="J45" s="7" t="str">
        <f t="shared" si="0"/>
        <v/>
      </c>
      <c r="K45" s="13" t="str">
        <f t="shared" si="1"/>
        <v/>
      </c>
    </row>
    <row r="46" spans="2:11" ht="12.75" x14ac:dyDescent="0.2">
      <c r="B46" s="10"/>
      <c r="C46" s="11"/>
      <c r="D46" s="5"/>
      <c r="E46" s="11"/>
      <c r="F46" s="12" t="str">
        <f>IF(E46="","",IFERROR(VLOOKUP(E46,Categorias!$B$3:$C$41,2,FALSE),""))</f>
        <v/>
      </c>
      <c r="J46" s="7" t="str">
        <f t="shared" si="0"/>
        <v/>
      </c>
      <c r="K46" s="13" t="str">
        <f t="shared" si="1"/>
        <v/>
      </c>
    </row>
    <row r="47" spans="2:11" ht="12.75" x14ac:dyDescent="0.2">
      <c r="B47" s="10"/>
      <c r="C47" s="11"/>
      <c r="D47" s="5"/>
      <c r="E47" s="11"/>
      <c r="F47" s="12" t="str">
        <f>IF(E47="","",IFERROR(VLOOKUP(E47,Categorias!$B$3:$C$41,2,FALSE),""))</f>
        <v/>
      </c>
    </row>
    <row r="48" spans="2:11" ht="12.75" x14ac:dyDescent="0.2">
      <c r="B48" s="10"/>
      <c r="C48" s="11"/>
      <c r="D48" s="5"/>
      <c r="E48" s="11"/>
      <c r="F48" s="12" t="str">
        <f>IF(E48="","",IFERROR(VLOOKUP(E48,Categorias!$B$3:$C$41,2,FALSE),""))</f>
        <v/>
      </c>
    </row>
    <row r="49" spans="2:6" ht="12.75" x14ac:dyDescent="0.2">
      <c r="B49" s="10"/>
      <c r="C49" s="11"/>
      <c r="D49" s="5"/>
      <c r="E49" s="11"/>
      <c r="F49" s="12" t="str">
        <f>IF(E49="","",IFERROR(VLOOKUP(E49,Categorias!$B$3:$C$41,2,FALSE),""))</f>
        <v/>
      </c>
    </row>
    <row r="50" spans="2:6" ht="12.75" x14ac:dyDescent="0.2">
      <c r="B50" s="10"/>
      <c r="C50" s="11"/>
      <c r="D50" s="5"/>
      <c r="E50" s="11"/>
      <c r="F50" s="12" t="str">
        <f>IF(E50="","",IFERROR(VLOOKUP(E50,Categorias!$B$3:$C$41,2,FALSE),""))</f>
        <v/>
      </c>
    </row>
    <row r="51" spans="2:6" ht="12.75" x14ac:dyDescent="0.2">
      <c r="B51" s="10"/>
      <c r="C51" s="11"/>
      <c r="D51" s="5"/>
      <c r="E51" s="11"/>
      <c r="F51" s="12" t="str">
        <f>IF(E51="","",IFERROR(VLOOKUP(E51,Categorias!$B$3:$C$41,2,FALSE),""))</f>
        <v/>
      </c>
    </row>
    <row r="52" spans="2:6" ht="12.75" x14ac:dyDescent="0.2">
      <c r="B52" s="10"/>
      <c r="C52" s="11"/>
      <c r="D52" s="5"/>
      <c r="E52" s="11"/>
      <c r="F52" s="12" t="str">
        <f>IF(E52="","",IFERROR(VLOOKUP(E52,Categorias!$B$3:$C$41,2,FALSE),""))</f>
        <v/>
      </c>
    </row>
    <row r="53" spans="2:6" ht="12.75" x14ac:dyDescent="0.2">
      <c r="B53" s="10"/>
      <c r="C53" s="11"/>
      <c r="D53" s="5"/>
      <c r="E53" s="11"/>
      <c r="F53" s="12" t="str">
        <f>IF(E53="","",IFERROR(VLOOKUP(E53,Categorias!$B$3:$C$41,2,FALSE),""))</f>
        <v/>
      </c>
    </row>
    <row r="54" spans="2:6" ht="12.75" x14ac:dyDescent="0.2">
      <c r="B54" s="10"/>
      <c r="C54" s="11"/>
      <c r="D54" s="5"/>
      <c r="E54" s="11"/>
      <c r="F54" s="12" t="str">
        <f>IF(E54="","",IFERROR(VLOOKUP(E54,Categorias!$B$3:$C$41,2,FALSE),""))</f>
        <v/>
      </c>
    </row>
    <row r="55" spans="2:6" ht="12.75" x14ac:dyDescent="0.2">
      <c r="B55" s="10"/>
      <c r="C55" s="11"/>
      <c r="D55" s="5"/>
      <c r="E55" s="11"/>
      <c r="F55" s="12" t="str">
        <f>IF(E55="","",IFERROR(VLOOKUP(E55,Categorias!$B$3:$C$41,2,FALSE),""))</f>
        <v/>
      </c>
    </row>
    <row r="56" spans="2:6" ht="12.75" x14ac:dyDescent="0.2">
      <c r="B56" s="10"/>
      <c r="C56" s="11"/>
      <c r="D56" s="5"/>
      <c r="E56" s="11"/>
      <c r="F56" s="12" t="str">
        <f>IF(E56="","",IFERROR(VLOOKUP(E56,Categorias!$B$3:$C$41,2,FALSE),""))</f>
        <v/>
      </c>
    </row>
    <row r="57" spans="2:6" ht="12.75" x14ac:dyDescent="0.2">
      <c r="B57" s="10"/>
      <c r="C57" s="11"/>
      <c r="D57" s="5"/>
      <c r="E57" s="11"/>
      <c r="F57" s="12" t="str">
        <f>IF(E57="","",IFERROR(VLOOKUP(E57,Categorias!$B$3:$C$41,2,FALSE),""))</f>
        <v/>
      </c>
    </row>
    <row r="58" spans="2:6" ht="12.75" x14ac:dyDescent="0.2">
      <c r="B58" s="10"/>
      <c r="C58" s="11"/>
      <c r="D58" s="5"/>
      <c r="E58" s="11"/>
      <c r="F58" s="12" t="str">
        <f>IF(E58="","",IFERROR(VLOOKUP(E58,Categorias!$B$3:$C$41,2,FALSE),""))</f>
        <v/>
      </c>
    </row>
    <row r="59" spans="2:6" ht="12.75" x14ac:dyDescent="0.2">
      <c r="B59" s="10"/>
      <c r="C59" s="11"/>
      <c r="D59" s="5"/>
      <c r="E59" s="11"/>
      <c r="F59" s="12" t="str">
        <f>IF(E59="","",IFERROR(VLOOKUP(E59,Categorias!$B$3:$C$41,2,FALSE),""))</f>
        <v/>
      </c>
    </row>
    <row r="60" spans="2:6" ht="12.75" x14ac:dyDescent="0.2">
      <c r="B60" s="10"/>
      <c r="C60" s="11"/>
      <c r="D60" s="5"/>
      <c r="E60" s="11"/>
      <c r="F60" s="12" t="str">
        <f>IF(E60="","",IFERROR(VLOOKUP(E60,Categorias!$B$3:$C$41,2,FALSE),""))</f>
        <v/>
      </c>
    </row>
    <row r="61" spans="2:6" ht="12.75" x14ac:dyDescent="0.2">
      <c r="B61" s="10"/>
      <c r="C61" s="11"/>
      <c r="D61" s="5"/>
      <c r="E61" s="11"/>
      <c r="F61" s="12" t="str">
        <f>IF(E61="","",IFERROR(VLOOKUP(E61,Categorias!$B$3:$C$41,2,FALSE),""))</f>
        <v/>
      </c>
    </row>
    <row r="62" spans="2:6" ht="12.75" x14ac:dyDescent="0.2">
      <c r="B62" s="10"/>
      <c r="C62" s="11"/>
      <c r="D62" s="5"/>
      <c r="E62" s="11"/>
      <c r="F62" s="12" t="str">
        <f>IF(E62="","",IFERROR(VLOOKUP(E62,Categorias!$B$3:$C$41,2,FALSE),""))</f>
        <v/>
      </c>
    </row>
    <row r="63" spans="2:6" ht="12.75" x14ac:dyDescent="0.2">
      <c r="B63" s="10"/>
      <c r="C63" s="11"/>
      <c r="D63" s="5"/>
      <c r="E63" s="11"/>
      <c r="F63" s="12" t="str">
        <f>IF(E63="","",IFERROR(VLOOKUP(E63,Categorias!$B$3:$C$41,2,FALSE),""))</f>
        <v/>
      </c>
    </row>
    <row r="64" spans="2:6" ht="12.75" x14ac:dyDescent="0.2">
      <c r="B64" s="10"/>
      <c r="C64" s="11"/>
      <c r="D64" s="5"/>
      <c r="E64" s="11"/>
      <c r="F64" s="12" t="str">
        <f>IF(E64="","",IFERROR(VLOOKUP(E64,Categorias!$B$3:$C$41,2,FALSE),""))</f>
        <v/>
      </c>
    </row>
    <row r="65" spans="2:6" ht="12.75" x14ac:dyDescent="0.2">
      <c r="B65" s="10"/>
      <c r="C65" s="11"/>
      <c r="D65" s="5"/>
      <c r="E65" s="11"/>
      <c r="F65" s="12" t="str">
        <f>IF(E65="","",IFERROR(VLOOKUP(E65,Categorias!$B$3:$C$41,2,FALSE),""))</f>
        <v/>
      </c>
    </row>
    <row r="66" spans="2:6" ht="12.75" x14ac:dyDescent="0.2">
      <c r="B66" s="10"/>
      <c r="C66" s="11"/>
      <c r="D66" s="5"/>
      <c r="E66" s="11"/>
      <c r="F66" s="12" t="str">
        <f>IF(E66="","",IFERROR(VLOOKUP(E66,Categorias!$B$3:$C$41,2,FALSE),""))</f>
        <v/>
      </c>
    </row>
    <row r="67" spans="2:6" ht="12.75" x14ac:dyDescent="0.2">
      <c r="B67" s="10"/>
      <c r="C67" s="11"/>
      <c r="D67" s="5"/>
      <c r="E67" s="11"/>
      <c r="F67" s="12" t="str">
        <f>IF(E67="","",IFERROR(VLOOKUP(E67,Categorias!$B$3:$C$41,2,FALSE),""))</f>
        <v/>
      </c>
    </row>
    <row r="68" spans="2:6" ht="12.75" x14ac:dyDescent="0.2">
      <c r="B68" s="10"/>
      <c r="C68" s="11"/>
      <c r="D68" s="5"/>
      <c r="E68" s="11"/>
      <c r="F68" s="12" t="str">
        <f>IF(E68="","",IFERROR(VLOOKUP(E68,Categorias!$B$3:$C$41,2,FALSE),""))</f>
        <v/>
      </c>
    </row>
    <row r="69" spans="2:6" ht="12.75" x14ac:dyDescent="0.2">
      <c r="B69" s="10"/>
      <c r="C69" s="11"/>
      <c r="D69" s="5"/>
      <c r="E69" s="11"/>
      <c r="F69" s="12" t="str">
        <f>IF(E69="","",IFERROR(VLOOKUP(E69,Categorias!$B$3:$C$41,2,FALSE),""))</f>
        <v/>
      </c>
    </row>
    <row r="70" spans="2:6" ht="12.75" x14ac:dyDescent="0.2">
      <c r="B70" s="10"/>
      <c r="C70" s="11"/>
      <c r="D70" s="5"/>
      <c r="E70" s="11"/>
      <c r="F70" s="12" t="str">
        <f>IF(E70="","",IFERROR(VLOOKUP(E70,Categorias!$B$3:$C$41,2,FALSE),""))</f>
        <v/>
      </c>
    </row>
    <row r="71" spans="2:6" ht="12.75" x14ac:dyDescent="0.2">
      <c r="B71" s="10"/>
      <c r="C71" s="11"/>
      <c r="D71" s="5"/>
      <c r="E71" s="11"/>
      <c r="F71" s="12" t="str">
        <f>IF(E71="","",IFERROR(VLOOKUP(E71,Categorias!$B$3:$C$41,2,FALSE),""))</f>
        <v/>
      </c>
    </row>
    <row r="72" spans="2:6" ht="12.75" x14ac:dyDescent="0.2">
      <c r="B72" s="10"/>
      <c r="C72" s="11"/>
      <c r="D72" s="5"/>
      <c r="E72" s="11"/>
      <c r="F72" s="12" t="str">
        <f>IF(E72="","",IFERROR(VLOOKUP(E72,Categorias!$B$3:$C$41,2,FALSE),""))</f>
        <v/>
      </c>
    </row>
    <row r="73" spans="2:6" ht="12.75" x14ac:dyDescent="0.2">
      <c r="B73" s="10"/>
      <c r="C73" s="11"/>
      <c r="D73" s="5"/>
      <c r="E73" s="11"/>
      <c r="F73" s="12" t="str">
        <f>IF(E73="","",IFERROR(VLOOKUP(E73,Categorias!$B$3:$C$41,2,FALSE),""))</f>
        <v/>
      </c>
    </row>
    <row r="74" spans="2:6" ht="12.75" x14ac:dyDescent="0.2">
      <c r="B74" s="10"/>
      <c r="C74" s="11"/>
      <c r="D74" s="5"/>
      <c r="E74" s="11"/>
      <c r="F74" s="12" t="str">
        <f>IF(E74="","",IFERROR(VLOOKUP(E74,Categorias!$B$3:$C$41,2,FALSE),""))</f>
        <v/>
      </c>
    </row>
    <row r="75" spans="2:6" ht="12.75" x14ac:dyDescent="0.2">
      <c r="B75" s="10"/>
      <c r="C75" s="11"/>
      <c r="D75" s="5"/>
      <c r="E75" s="11"/>
      <c r="F75" s="12" t="str">
        <f>IF(E75="","",IFERROR(VLOOKUP(E75,Categorias!$B$3:$C$41,2,FALSE),""))</f>
        <v/>
      </c>
    </row>
    <row r="76" spans="2:6" ht="12.75" x14ac:dyDescent="0.2">
      <c r="B76" s="10"/>
      <c r="C76" s="11"/>
      <c r="D76" s="5"/>
      <c r="E76" s="11"/>
      <c r="F76" s="12" t="str">
        <f>IF(E76="","",IFERROR(VLOOKUP(E76,Categorias!$B$3:$C$41,2,FALSE),""))</f>
        <v/>
      </c>
    </row>
    <row r="77" spans="2:6" ht="12.75" x14ac:dyDescent="0.2">
      <c r="B77" s="10"/>
      <c r="C77" s="11"/>
      <c r="D77" s="5"/>
      <c r="E77" s="11"/>
      <c r="F77" s="12" t="str">
        <f>IF(E77="","",IFERROR(VLOOKUP(E77,Categorias!$B$3:$C$41,2,FALSE),""))</f>
        <v/>
      </c>
    </row>
    <row r="78" spans="2:6" ht="12.75" x14ac:dyDescent="0.2">
      <c r="B78" s="10"/>
      <c r="C78" s="11"/>
      <c r="D78" s="5"/>
      <c r="E78" s="11"/>
      <c r="F78" s="12" t="str">
        <f>IF(E78="","",IFERROR(VLOOKUP(E78,Categorias!$B$3:$C$41,2,FALSE),""))</f>
        <v/>
      </c>
    </row>
    <row r="79" spans="2:6" ht="12.75" x14ac:dyDescent="0.2">
      <c r="B79" s="10"/>
      <c r="C79" s="11"/>
      <c r="D79" s="5"/>
      <c r="E79" s="11"/>
      <c r="F79" s="12" t="str">
        <f>IF(E79="","",IFERROR(VLOOKUP(E79,Categorias!$B$3:$C$41,2,FALSE),""))</f>
        <v/>
      </c>
    </row>
    <row r="80" spans="2:6" ht="12.75" x14ac:dyDescent="0.2">
      <c r="B80" s="10"/>
      <c r="C80" s="11"/>
      <c r="D80" s="5"/>
      <c r="E80" s="11"/>
      <c r="F80" s="12" t="str">
        <f>IF(E80="","",IFERROR(VLOOKUP(E80,Categorias!$B$3:$C$41,2,FALSE),""))</f>
        <v/>
      </c>
    </row>
    <row r="81" spans="2:6" ht="12.75" x14ac:dyDescent="0.2">
      <c r="B81" s="10"/>
      <c r="C81" s="11"/>
      <c r="D81" s="5"/>
      <c r="E81" s="11"/>
      <c r="F81" s="12" t="str">
        <f>IF(E81="","",IFERROR(VLOOKUP(E81,Categorias!$B$3:$C$41,2,FALSE),""))</f>
        <v/>
      </c>
    </row>
    <row r="82" spans="2:6" ht="12.75" x14ac:dyDescent="0.2">
      <c r="B82" s="10"/>
      <c r="C82" s="11"/>
      <c r="D82" s="5"/>
      <c r="E82" s="11"/>
      <c r="F82" s="12" t="str">
        <f>IF(E82="","",IFERROR(VLOOKUP(E82,Categorias!$B$3:$C$41,2,FALSE),""))</f>
        <v/>
      </c>
    </row>
    <row r="83" spans="2:6" ht="12.75" x14ac:dyDescent="0.2">
      <c r="B83" s="10"/>
      <c r="C83" s="11"/>
      <c r="D83" s="5"/>
      <c r="E83" s="11"/>
      <c r="F83" s="12" t="str">
        <f>IF(E83="","",IFERROR(VLOOKUP(E83,Categorias!$B$3:$C$41,2,FALSE),""))</f>
        <v/>
      </c>
    </row>
    <row r="84" spans="2:6" ht="12.75" x14ac:dyDescent="0.2">
      <c r="B84" s="10"/>
      <c r="C84" s="11"/>
      <c r="D84" s="5"/>
      <c r="E84" s="11"/>
      <c r="F84" s="12" t="str">
        <f>IF(E84="","",IFERROR(VLOOKUP(E84,Categorias!$B$3:$C$41,2,FALSE),""))</f>
        <v/>
      </c>
    </row>
    <row r="85" spans="2:6" ht="12.75" x14ac:dyDescent="0.2">
      <c r="B85" s="10"/>
      <c r="C85" s="11"/>
      <c r="D85" s="5"/>
      <c r="E85" s="11"/>
      <c r="F85" s="12" t="str">
        <f>IF(E85="","",IFERROR(VLOOKUP(E85,Categorias!$B$3:$C$41,2,FALSE),""))</f>
        <v/>
      </c>
    </row>
    <row r="86" spans="2:6" ht="12.75" x14ac:dyDescent="0.2">
      <c r="B86" s="10"/>
      <c r="C86" s="11"/>
      <c r="D86" s="5"/>
      <c r="E86" s="11"/>
      <c r="F86" s="12" t="str">
        <f>IF(E86="","",IFERROR(VLOOKUP(E86,Categorias!$B$3:$C$41,2,FALSE),""))</f>
        <v/>
      </c>
    </row>
    <row r="87" spans="2:6" ht="12.75" x14ac:dyDescent="0.2">
      <c r="B87" s="10"/>
      <c r="C87" s="11"/>
      <c r="D87" s="5"/>
      <c r="E87" s="11"/>
      <c r="F87" s="12" t="str">
        <f>IF(E87="","",IFERROR(VLOOKUP(E87,Categorias!$B$3:$C$41,2,FALSE),""))</f>
        <v/>
      </c>
    </row>
    <row r="88" spans="2:6" ht="12.75" x14ac:dyDescent="0.2">
      <c r="B88" s="10"/>
      <c r="C88" s="11"/>
      <c r="D88" s="5"/>
      <c r="E88" s="11"/>
      <c r="F88" s="12" t="str">
        <f>IF(E88="","",IFERROR(VLOOKUP(E88,Categorias!$B$3:$C$41,2,FALSE),""))</f>
        <v/>
      </c>
    </row>
    <row r="89" spans="2:6" ht="12.75" x14ac:dyDescent="0.2">
      <c r="B89" s="10"/>
      <c r="C89" s="11"/>
      <c r="D89" s="5"/>
      <c r="E89" s="11"/>
      <c r="F89" s="12" t="str">
        <f>IF(E89="","",IFERROR(VLOOKUP(E89,Categorias!$B$3:$C$41,2,FALSE),""))</f>
        <v/>
      </c>
    </row>
    <row r="90" spans="2:6" ht="12.75" x14ac:dyDescent="0.2">
      <c r="B90" s="10"/>
      <c r="C90" s="11"/>
      <c r="D90" s="5"/>
      <c r="E90" s="11"/>
      <c r="F90" s="12" t="str">
        <f>IF(E90="","",IFERROR(VLOOKUP(E90,Categorias!$B$3:$C$41,2,FALSE),""))</f>
        <v/>
      </c>
    </row>
    <row r="91" spans="2:6" ht="12.75" x14ac:dyDescent="0.2">
      <c r="B91" s="10"/>
      <c r="C91" s="11"/>
      <c r="D91" s="5"/>
      <c r="E91" s="11"/>
      <c r="F91" s="12" t="str">
        <f>IF(E91="","",IFERROR(VLOOKUP(E91,Categorias!$B$3:$C$41,2,FALSE),""))</f>
        <v/>
      </c>
    </row>
    <row r="92" spans="2:6" ht="12.75" x14ac:dyDescent="0.2">
      <c r="B92" s="10"/>
      <c r="C92" s="11"/>
      <c r="D92" s="5"/>
      <c r="E92" s="11"/>
      <c r="F92" s="12" t="str">
        <f>IF(E92="","",IFERROR(VLOOKUP(E92,Categorias!$B$3:$C$41,2,FALSE),""))</f>
        <v/>
      </c>
    </row>
    <row r="93" spans="2:6" ht="12.75" x14ac:dyDescent="0.2">
      <c r="B93" s="10"/>
      <c r="C93" s="11"/>
      <c r="D93" s="5"/>
      <c r="E93" s="11"/>
      <c r="F93" s="12" t="str">
        <f>IF(E93="","",IFERROR(VLOOKUP(E93,Categorias!$B$3:$C$41,2,FALSE),""))</f>
        <v/>
      </c>
    </row>
    <row r="94" spans="2:6" ht="12.75" x14ac:dyDescent="0.2">
      <c r="B94" s="10"/>
      <c r="C94" s="11"/>
      <c r="D94" s="5"/>
      <c r="E94" s="11"/>
      <c r="F94" s="12" t="str">
        <f>IF(E94="","",IFERROR(VLOOKUP(E94,Categorias!$B$3:$C$41,2,FALSE),""))</f>
        <v/>
      </c>
    </row>
    <row r="95" spans="2:6" ht="12.75" x14ac:dyDescent="0.2">
      <c r="B95" s="10"/>
      <c r="C95" s="11"/>
      <c r="D95" s="5"/>
      <c r="E95" s="11"/>
      <c r="F95" s="12" t="str">
        <f>IF(E95="","",IFERROR(VLOOKUP(E95,Categorias!$B$3:$C$41,2,FALSE),""))</f>
        <v/>
      </c>
    </row>
    <row r="96" spans="2:6" ht="12.75" x14ac:dyDescent="0.2">
      <c r="B96" s="10"/>
      <c r="C96" s="11"/>
      <c r="D96" s="5"/>
      <c r="E96" s="11"/>
      <c r="F96" s="12" t="str">
        <f>IF(E96="","",IFERROR(VLOOKUP(E96,Categorias!$B$3:$C$41,2,FALSE),""))</f>
        <v/>
      </c>
    </row>
    <row r="97" spans="2:6" ht="12.75" x14ac:dyDescent="0.2">
      <c r="B97" s="10"/>
      <c r="C97" s="11"/>
      <c r="D97" s="5"/>
      <c r="E97" s="11"/>
      <c r="F97" s="12" t="str">
        <f>IF(E97="","",IFERROR(VLOOKUP(E97,Categorias!$B$3:$C$41,2,FALSE),""))</f>
        <v/>
      </c>
    </row>
    <row r="98" spans="2:6" ht="12.75" x14ac:dyDescent="0.2">
      <c r="B98" s="10"/>
      <c r="C98" s="11"/>
      <c r="D98" s="5"/>
      <c r="E98" s="11"/>
      <c r="F98" s="12" t="str">
        <f>IF(E98="","",IFERROR(VLOOKUP(E98,Categorias!$B$3:$C$41,2,FALSE),""))</f>
        <v/>
      </c>
    </row>
    <row r="99" spans="2:6" ht="12.75" x14ac:dyDescent="0.2">
      <c r="B99" s="10"/>
      <c r="C99" s="11"/>
      <c r="D99" s="5"/>
      <c r="E99" s="11"/>
      <c r="F99" s="12" t="str">
        <f>IF(E99="","",IFERROR(VLOOKUP(E99,Categorias!$B$3:$C$41,2,FALSE),""))</f>
        <v/>
      </c>
    </row>
    <row r="100" spans="2:6" ht="12.75" x14ac:dyDescent="0.2">
      <c r="B100" s="10"/>
      <c r="C100" s="11"/>
      <c r="D100" s="5"/>
      <c r="E100" s="11"/>
      <c r="F100" s="12" t="str">
        <f>IF(E100="","",IFERROR(VLOOKUP(E100,Categorias!$B$3:$C$41,2,FALSE),""))</f>
        <v/>
      </c>
    </row>
    <row r="101" spans="2:6" ht="12.75" x14ac:dyDescent="0.2">
      <c r="B101" s="10"/>
      <c r="C101" s="11"/>
      <c r="D101" s="5"/>
      <c r="E101" s="11"/>
      <c r="F101" s="12" t="str">
        <f>IF(E101="","",IFERROR(VLOOKUP(E101,Categorias!$B$3:$C$41,2,FALSE),""))</f>
        <v/>
      </c>
    </row>
    <row r="102" spans="2:6" ht="12.75" x14ac:dyDescent="0.2">
      <c r="B102" s="10"/>
      <c r="C102" s="11"/>
      <c r="D102" s="5"/>
      <c r="E102" s="11"/>
      <c r="F102" s="12" t="str">
        <f>IF(E102="","",IFERROR(VLOOKUP(E102,Categorias!$B$3:$C$41,2,FALSE),""))</f>
        <v/>
      </c>
    </row>
    <row r="103" spans="2:6" ht="12.75" x14ac:dyDescent="0.2">
      <c r="B103" s="10"/>
      <c r="C103" s="11"/>
      <c r="D103" s="5"/>
      <c r="E103" s="11"/>
      <c r="F103" s="12" t="str">
        <f>IF(E103="","",IFERROR(VLOOKUP(E103,Categorias!$B$3:$C$41,2,FALSE),""))</f>
        <v/>
      </c>
    </row>
    <row r="104" spans="2:6" ht="12.75" x14ac:dyDescent="0.2">
      <c r="B104" s="10"/>
      <c r="C104" s="11"/>
      <c r="D104" s="5"/>
      <c r="E104" s="11"/>
      <c r="F104" s="12" t="str">
        <f>IF(E104="","",IFERROR(VLOOKUP(E104,Categorias!$B$3:$C$41,2,FALSE),""))</f>
        <v/>
      </c>
    </row>
    <row r="105" spans="2:6" ht="12.75" x14ac:dyDescent="0.2">
      <c r="B105" s="10"/>
      <c r="C105" s="11"/>
      <c r="D105" s="5"/>
      <c r="E105" s="11"/>
      <c r="F105" s="12" t="str">
        <f>IF(E105="","",IFERROR(VLOOKUP(E105,Categorias!$B$3:$C$41,2,FALSE),""))</f>
        <v/>
      </c>
    </row>
    <row r="106" spans="2:6" ht="12.75" x14ac:dyDescent="0.2">
      <c r="B106" s="10"/>
      <c r="C106" s="11"/>
      <c r="D106" s="5"/>
      <c r="E106" s="11"/>
      <c r="F106" s="12" t="str">
        <f>IF(E106="","",IFERROR(VLOOKUP(E106,Categorias!$B$3:$C$41,2,FALSE),""))</f>
        <v/>
      </c>
    </row>
    <row r="107" spans="2:6" ht="12.75" x14ac:dyDescent="0.2">
      <c r="B107" s="10"/>
      <c r="C107" s="11"/>
      <c r="D107" s="5"/>
      <c r="E107" s="11"/>
      <c r="F107" s="12" t="str">
        <f>IF(E107="","",IFERROR(VLOOKUP(E107,Categorias!$B$3:$C$41,2,FALSE),""))</f>
        <v/>
      </c>
    </row>
    <row r="108" spans="2:6" ht="12.75" x14ac:dyDescent="0.2">
      <c r="B108" s="10"/>
      <c r="C108" s="11"/>
      <c r="D108" s="5"/>
      <c r="E108" s="11"/>
      <c r="F108" s="12" t="str">
        <f>IF(E108="","",IFERROR(VLOOKUP(E108,Categorias!$B$3:$C$41,2,FALSE),""))</f>
        <v/>
      </c>
    </row>
    <row r="109" spans="2:6" ht="12.75" x14ac:dyDescent="0.2">
      <c r="B109" s="10"/>
      <c r="C109" s="11"/>
      <c r="D109" s="5"/>
      <c r="E109" s="11"/>
      <c r="F109" s="12" t="str">
        <f>IF(E109="","",IFERROR(VLOOKUP(E109,Categorias!$B$3:$C$41,2,FALSE),""))</f>
        <v/>
      </c>
    </row>
    <row r="110" spans="2:6" ht="12.75" x14ac:dyDescent="0.2">
      <c r="B110" s="10"/>
      <c r="C110" s="11"/>
      <c r="D110" s="5"/>
      <c r="E110" s="11"/>
      <c r="F110" s="12" t="str">
        <f>IF(E110="","",IFERROR(VLOOKUP(E110,Categorias!$B$3:$C$41,2,FALSE),""))</f>
        <v/>
      </c>
    </row>
    <row r="111" spans="2:6" ht="12.75" x14ac:dyDescent="0.2">
      <c r="B111" s="10"/>
      <c r="C111" s="11"/>
      <c r="D111" s="5"/>
      <c r="E111" s="11"/>
      <c r="F111" s="12" t="str">
        <f>IF(E111="","",IFERROR(VLOOKUP(E111,Categorias!$B$3:$C$41,2,FALSE),""))</f>
        <v/>
      </c>
    </row>
    <row r="112" spans="2:6" ht="12.75" x14ac:dyDescent="0.2">
      <c r="B112" s="10"/>
      <c r="C112" s="11"/>
      <c r="D112" s="5"/>
      <c r="E112" s="11"/>
      <c r="F112" s="12" t="str">
        <f>IF(E112="","",IFERROR(VLOOKUP(E112,Categorias!$B$3:$C$41,2,FALSE),""))</f>
        <v/>
      </c>
    </row>
    <row r="113" spans="2:6" ht="12.75" x14ac:dyDescent="0.2">
      <c r="B113" s="10"/>
      <c r="C113" s="11"/>
      <c r="D113" s="5"/>
      <c r="E113" s="11"/>
      <c r="F113" s="12" t="str">
        <f>IF(E113="","",IFERROR(VLOOKUP(E113,Categorias!$B$3:$C$41,2,FALSE),""))</f>
        <v/>
      </c>
    </row>
    <row r="114" spans="2:6" ht="12.75" x14ac:dyDescent="0.2">
      <c r="B114" s="10"/>
      <c r="C114" s="11"/>
      <c r="D114" s="5"/>
      <c r="E114" s="11"/>
      <c r="F114" s="12" t="str">
        <f>IF(E114="","",IFERROR(VLOOKUP(E114,Categorias!$B$3:$C$41,2,FALSE),""))</f>
        <v/>
      </c>
    </row>
    <row r="115" spans="2:6" ht="12.75" x14ac:dyDescent="0.2">
      <c r="B115" s="10"/>
      <c r="C115" s="11"/>
      <c r="D115" s="5"/>
      <c r="E115" s="11"/>
      <c r="F115" s="12" t="str">
        <f>IF(E115="","",IFERROR(VLOOKUP(E115,Categorias!$B$3:$C$41,2,FALSE),""))</f>
        <v/>
      </c>
    </row>
    <row r="116" spans="2:6" ht="12.75" x14ac:dyDescent="0.2">
      <c r="B116" s="10"/>
      <c r="C116" s="11"/>
      <c r="D116" s="5"/>
      <c r="E116" s="11"/>
      <c r="F116" s="12" t="str">
        <f>IF(E116="","",IFERROR(VLOOKUP(E116,Categorias!$B$3:$C$41,2,FALSE),""))</f>
        <v/>
      </c>
    </row>
    <row r="117" spans="2:6" ht="12.75" x14ac:dyDescent="0.2">
      <c r="B117" s="10"/>
      <c r="C117" s="11"/>
      <c r="D117" s="5"/>
      <c r="E117" s="11"/>
      <c r="F117" s="12" t="str">
        <f>IF(E117="","",IFERROR(VLOOKUP(E117,Categorias!$B$3:$C$41,2,FALSE),""))</f>
        <v/>
      </c>
    </row>
    <row r="118" spans="2:6" ht="12.75" x14ac:dyDescent="0.2">
      <c r="B118" s="10"/>
      <c r="C118" s="11"/>
      <c r="D118" s="5"/>
      <c r="E118" s="11"/>
      <c r="F118" s="12" t="str">
        <f>IF(E118="","",IFERROR(VLOOKUP(E118,Categorias!$B$3:$C$41,2,FALSE),""))</f>
        <v/>
      </c>
    </row>
    <row r="119" spans="2:6" ht="12.75" x14ac:dyDescent="0.2">
      <c r="B119" s="10"/>
      <c r="C119" s="11"/>
      <c r="D119" s="5"/>
      <c r="E119" s="11"/>
      <c r="F119" s="12" t="str">
        <f>IF(E119="","",IFERROR(VLOOKUP(E119,Categorias!$B$3:$C$41,2,FALSE),""))</f>
        <v/>
      </c>
    </row>
    <row r="120" spans="2:6" ht="12.75" x14ac:dyDescent="0.2">
      <c r="B120" s="10"/>
      <c r="C120" s="11"/>
      <c r="D120" s="5"/>
      <c r="E120" s="11"/>
      <c r="F120" s="12" t="str">
        <f>IF(E120="","",IFERROR(VLOOKUP(E120,Categorias!$B$3:$C$41,2,FALSE),""))</f>
        <v/>
      </c>
    </row>
    <row r="121" spans="2:6" ht="12.75" x14ac:dyDescent="0.2">
      <c r="B121" s="10"/>
      <c r="C121" s="11"/>
      <c r="D121" s="5"/>
      <c r="E121" s="11"/>
      <c r="F121" s="12" t="str">
        <f>IF(E121="","",IFERROR(VLOOKUP(E121,Categorias!$B$3:$C$41,2,FALSE),""))</f>
        <v/>
      </c>
    </row>
    <row r="122" spans="2:6" ht="12.75" x14ac:dyDescent="0.2">
      <c r="B122" s="10"/>
      <c r="C122" s="11"/>
      <c r="D122" s="5"/>
      <c r="E122" s="11"/>
      <c r="F122" s="12" t="str">
        <f>IF(E122="","",IFERROR(VLOOKUP(E122,Categorias!$B$3:$C$41,2,FALSE),""))</f>
        <v/>
      </c>
    </row>
    <row r="123" spans="2:6" ht="12.75" x14ac:dyDescent="0.2">
      <c r="B123" s="10"/>
      <c r="C123" s="11"/>
      <c r="D123" s="5"/>
      <c r="E123" s="11"/>
      <c r="F123" s="12" t="str">
        <f>IF(E123="","",IFERROR(VLOOKUP(E123,Categorias!$B$3:$C$41,2,FALSE),""))</f>
        <v/>
      </c>
    </row>
    <row r="124" spans="2:6" ht="12.75" x14ac:dyDescent="0.2">
      <c r="B124" s="10"/>
      <c r="C124" s="11"/>
      <c r="D124" s="5"/>
      <c r="E124" s="11"/>
      <c r="F124" s="12" t="str">
        <f>IF(E124="","",IFERROR(VLOOKUP(E124,Categorias!$B$3:$C$41,2,FALSE),""))</f>
        <v/>
      </c>
    </row>
    <row r="125" spans="2:6" ht="12.75" x14ac:dyDescent="0.2">
      <c r="B125" s="10"/>
      <c r="C125" s="11"/>
      <c r="D125" s="5"/>
      <c r="E125" s="11"/>
      <c r="F125" s="12" t="str">
        <f>IF(E125="","",IFERROR(VLOOKUP(E125,Categorias!$B$3:$C$41,2,FALSE),""))</f>
        <v/>
      </c>
    </row>
    <row r="126" spans="2:6" ht="12.75" x14ac:dyDescent="0.2">
      <c r="B126" s="10"/>
      <c r="C126" s="11"/>
      <c r="D126" s="5"/>
      <c r="E126" s="11"/>
      <c r="F126" s="12" t="str">
        <f>IF(E126="","",IFERROR(VLOOKUP(E126,Categorias!$B$3:$C$41,2,FALSE),""))</f>
        <v/>
      </c>
    </row>
    <row r="127" spans="2:6" ht="12.75" x14ac:dyDescent="0.2">
      <c r="B127" s="10"/>
      <c r="C127" s="11"/>
      <c r="D127" s="5"/>
      <c r="E127" s="11"/>
      <c r="F127" s="12" t="str">
        <f>IF(E127="","",IFERROR(VLOOKUP(E127,Categorias!$B$3:$C$41,2,FALSE),""))</f>
        <v/>
      </c>
    </row>
    <row r="128" spans="2:6" ht="12.75" x14ac:dyDescent="0.2">
      <c r="B128" s="10"/>
      <c r="C128" s="11"/>
      <c r="D128" s="5"/>
      <c r="E128" s="11"/>
      <c r="F128" s="12" t="str">
        <f>IF(E128="","",IFERROR(VLOOKUP(E128,Categorias!$B$3:$C$41,2,FALSE),""))</f>
        <v/>
      </c>
    </row>
    <row r="129" spans="2:6" ht="12.75" x14ac:dyDescent="0.2">
      <c r="B129" s="10"/>
      <c r="C129" s="11"/>
      <c r="D129" s="5"/>
      <c r="E129" s="11"/>
      <c r="F129" s="12" t="str">
        <f>IF(E129="","",IFERROR(VLOOKUP(E129,Categorias!$B$3:$C$41,2,FALSE),""))</f>
        <v/>
      </c>
    </row>
    <row r="130" spans="2:6" ht="12.75" x14ac:dyDescent="0.2">
      <c r="B130" s="10"/>
      <c r="C130" s="11"/>
      <c r="D130" s="5"/>
      <c r="E130" s="11"/>
      <c r="F130" s="12" t="str">
        <f>IF(E130="","",IFERROR(VLOOKUP(E130,Categorias!$B$3:$C$41,2,FALSE),""))</f>
        <v/>
      </c>
    </row>
    <row r="131" spans="2:6" ht="12.75" x14ac:dyDescent="0.2">
      <c r="B131" s="10"/>
      <c r="C131" s="11"/>
      <c r="D131" s="5"/>
      <c r="E131" s="11"/>
      <c r="F131" s="12" t="str">
        <f>IF(E131="","",IFERROR(VLOOKUP(E131,Categorias!$B$3:$C$41,2,FALSE),""))</f>
        <v/>
      </c>
    </row>
    <row r="132" spans="2:6" ht="12.75" x14ac:dyDescent="0.2">
      <c r="B132" s="10"/>
      <c r="C132" s="11"/>
      <c r="D132" s="5"/>
      <c r="E132" s="11"/>
      <c r="F132" s="12" t="str">
        <f>IF(E132="","",IFERROR(VLOOKUP(E132,Categorias!$B$3:$C$41,2,FALSE),""))</f>
        <v/>
      </c>
    </row>
    <row r="133" spans="2:6" ht="12.75" x14ac:dyDescent="0.2">
      <c r="B133" s="10"/>
      <c r="C133" s="11"/>
      <c r="D133" s="5"/>
      <c r="E133" s="11"/>
      <c r="F133" s="12" t="str">
        <f>IF(E133="","",IFERROR(VLOOKUP(E133,Categorias!$B$3:$C$41,2,FALSE),""))</f>
        <v/>
      </c>
    </row>
    <row r="134" spans="2:6" ht="12.75" x14ac:dyDescent="0.2">
      <c r="B134" s="10"/>
      <c r="C134" s="11"/>
      <c r="D134" s="5"/>
      <c r="E134" s="11"/>
      <c r="F134" s="12" t="str">
        <f>IF(E134="","",IFERROR(VLOOKUP(E134,Categorias!$B$3:$C$41,2,FALSE),""))</f>
        <v/>
      </c>
    </row>
    <row r="135" spans="2:6" ht="12.75" x14ac:dyDescent="0.2">
      <c r="B135" s="10"/>
      <c r="C135" s="11"/>
      <c r="D135" s="5"/>
      <c r="E135" s="11"/>
      <c r="F135" s="12" t="str">
        <f>IF(E135="","",IFERROR(VLOOKUP(E135,Categorias!$B$3:$C$41,2,FALSE),""))</f>
        <v/>
      </c>
    </row>
    <row r="136" spans="2:6" ht="12.75" x14ac:dyDescent="0.2">
      <c r="B136" s="10"/>
      <c r="C136" s="11"/>
      <c r="D136" s="5"/>
      <c r="E136" s="11"/>
      <c r="F136" s="12" t="str">
        <f>IF(E136="","",IFERROR(VLOOKUP(E136,Categorias!$B$3:$C$41,2,FALSE),""))</f>
        <v/>
      </c>
    </row>
    <row r="137" spans="2:6" ht="12.75" x14ac:dyDescent="0.2">
      <c r="B137" s="10"/>
      <c r="C137" s="11"/>
      <c r="D137" s="5"/>
      <c r="E137" s="11"/>
      <c r="F137" s="12" t="str">
        <f>IF(E137="","",IFERROR(VLOOKUP(E137,Categorias!$B$3:$C$41,2,FALSE),""))</f>
        <v/>
      </c>
    </row>
    <row r="138" spans="2:6" ht="12.75" x14ac:dyDescent="0.2">
      <c r="B138" s="10"/>
      <c r="C138" s="11"/>
      <c r="D138" s="5"/>
      <c r="E138" s="11"/>
      <c r="F138" s="12" t="str">
        <f>IF(E138="","",IFERROR(VLOOKUP(E138,Categorias!$B$3:$C$41,2,FALSE),""))</f>
        <v/>
      </c>
    </row>
    <row r="139" spans="2:6" ht="12.75" x14ac:dyDescent="0.2">
      <c r="B139" s="10"/>
      <c r="C139" s="11"/>
      <c r="D139" s="5"/>
      <c r="E139" s="11"/>
      <c r="F139" s="12" t="str">
        <f>IF(E139="","",IFERROR(VLOOKUP(E139,Categorias!$B$3:$C$41,2,FALSE),""))</f>
        <v/>
      </c>
    </row>
    <row r="140" spans="2:6" ht="12.75" x14ac:dyDescent="0.2">
      <c r="B140" s="10"/>
      <c r="C140" s="11"/>
      <c r="D140" s="5"/>
      <c r="E140" s="11"/>
      <c r="F140" s="12" t="str">
        <f>IF(E140="","",IFERROR(VLOOKUP(E140,Categorias!$B$3:$C$41,2,FALSE),""))</f>
        <v/>
      </c>
    </row>
    <row r="141" spans="2:6" ht="12.75" x14ac:dyDescent="0.2">
      <c r="B141" s="10"/>
      <c r="C141" s="11"/>
      <c r="D141" s="5"/>
      <c r="E141" s="11"/>
      <c r="F141" s="12" t="str">
        <f>IF(E141="","",IFERROR(VLOOKUP(E141,Categorias!$B$3:$C$41,2,FALSE),""))</f>
        <v/>
      </c>
    </row>
    <row r="142" spans="2:6" ht="12.75" x14ac:dyDescent="0.2">
      <c r="B142" s="10"/>
      <c r="C142" s="11"/>
      <c r="D142" s="5"/>
      <c r="E142" s="11"/>
      <c r="F142" s="12" t="str">
        <f>IF(E142="","",IFERROR(VLOOKUP(E142,Categorias!$B$3:$C$41,2,FALSE),""))</f>
        <v/>
      </c>
    </row>
    <row r="143" spans="2:6" ht="12.75" x14ac:dyDescent="0.2">
      <c r="B143" s="10"/>
      <c r="C143" s="11"/>
      <c r="D143" s="5"/>
      <c r="E143" s="11"/>
      <c r="F143" s="12" t="str">
        <f>IF(E143="","",IFERROR(VLOOKUP(E143,Categorias!$B$3:$C$41,2,FALSE),""))</f>
        <v/>
      </c>
    </row>
    <row r="144" spans="2:6" ht="12.75" x14ac:dyDescent="0.2">
      <c r="B144" s="10"/>
      <c r="C144" s="11"/>
      <c r="D144" s="5"/>
      <c r="E144" s="11"/>
      <c r="F144" s="12" t="str">
        <f>IF(E144="","",IFERROR(VLOOKUP(E144,Categorias!$B$3:$C$41,2,FALSE),""))</f>
        <v/>
      </c>
    </row>
    <row r="145" spans="2:6" ht="12.75" x14ac:dyDescent="0.2">
      <c r="B145" s="10"/>
      <c r="C145" s="11"/>
      <c r="D145" s="5"/>
      <c r="E145" s="11"/>
      <c r="F145" s="12" t="str">
        <f>IF(E145="","",IFERROR(VLOOKUP(E145,Categorias!$B$3:$C$41,2,FALSE),""))</f>
        <v/>
      </c>
    </row>
    <row r="146" spans="2:6" ht="12.75" x14ac:dyDescent="0.2">
      <c r="B146" s="10"/>
      <c r="C146" s="11"/>
      <c r="D146" s="5"/>
      <c r="E146" s="11"/>
      <c r="F146" s="12" t="str">
        <f>IF(E146="","",IFERROR(VLOOKUP(E146,Categorias!$B$3:$C$41,2,FALSE),""))</f>
        <v/>
      </c>
    </row>
    <row r="147" spans="2:6" ht="12.75" x14ac:dyDescent="0.2">
      <c r="B147" s="10"/>
      <c r="C147" s="11"/>
      <c r="D147" s="5"/>
      <c r="E147" s="11"/>
      <c r="F147" s="12" t="str">
        <f>IF(E147="","",IFERROR(VLOOKUP(E147,Categorias!$B$3:$C$41,2,FALSE),""))</f>
        <v/>
      </c>
    </row>
    <row r="148" spans="2:6" ht="12.75" x14ac:dyDescent="0.2">
      <c r="B148" s="10"/>
      <c r="C148" s="11"/>
      <c r="D148" s="5"/>
      <c r="E148" s="11"/>
      <c r="F148" s="12" t="str">
        <f>IF(E148="","",IFERROR(VLOOKUP(E148,Categorias!$B$3:$C$41,2,FALSE),""))</f>
        <v/>
      </c>
    </row>
    <row r="149" spans="2:6" ht="12.75" x14ac:dyDescent="0.2">
      <c r="B149" s="10"/>
      <c r="C149" s="11"/>
      <c r="D149" s="5"/>
      <c r="E149" s="11"/>
      <c r="F149" s="12" t="str">
        <f>IF(E149="","",IFERROR(VLOOKUP(E149,Categorias!$B$3:$C$41,2,FALSE),""))</f>
        <v/>
      </c>
    </row>
    <row r="150" spans="2:6" ht="12.75" x14ac:dyDescent="0.2">
      <c r="B150" s="10"/>
      <c r="C150" s="11"/>
      <c r="D150" s="5"/>
      <c r="E150" s="11"/>
      <c r="F150" s="12" t="str">
        <f>IF(E150="","",IFERROR(VLOOKUP(E150,Categorias!$B$3:$C$41,2,FALSE),""))</f>
        <v/>
      </c>
    </row>
    <row r="151" spans="2:6" ht="12.75" x14ac:dyDescent="0.2">
      <c r="B151" s="10"/>
      <c r="C151" s="11"/>
      <c r="D151" s="5"/>
      <c r="E151" s="11"/>
      <c r="F151" s="12" t="str">
        <f>IF(E151="","",IFERROR(VLOOKUP(E151,Categorias!$B$3:$C$41,2,FALSE),""))</f>
        <v/>
      </c>
    </row>
    <row r="152" spans="2:6" ht="12.75" x14ac:dyDescent="0.2">
      <c r="B152" s="10"/>
      <c r="C152" s="11"/>
      <c r="D152" s="5"/>
      <c r="E152" s="11"/>
      <c r="F152" s="12" t="str">
        <f>IF(E152="","",IFERROR(VLOOKUP(E152,Categorias!$B$3:$C$41,2,FALSE),""))</f>
        <v/>
      </c>
    </row>
    <row r="153" spans="2:6" ht="12.75" x14ac:dyDescent="0.2">
      <c r="B153" s="10"/>
      <c r="C153" s="11"/>
      <c r="D153" s="5"/>
      <c r="E153" s="11"/>
      <c r="F153" s="12" t="str">
        <f>IF(E153="","",IFERROR(VLOOKUP(E153,Categorias!$B$3:$C$41,2,FALSE),""))</f>
        <v/>
      </c>
    </row>
    <row r="154" spans="2:6" ht="12.75" x14ac:dyDescent="0.2">
      <c r="B154" s="10"/>
      <c r="C154" s="11"/>
      <c r="D154" s="5"/>
      <c r="E154" s="11"/>
      <c r="F154" s="12" t="str">
        <f>IF(E154="","",IFERROR(VLOOKUP(E154,Categorias!$B$3:$C$41,2,FALSE),""))</f>
        <v/>
      </c>
    </row>
    <row r="155" spans="2:6" ht="12.75" x14ac:dyDescent="0.2">
      <c r="B155" s="10"/>
      <c r="C155" s="11"/>
      <c r="D155" s="5"/>
      <c r="E155" s="11"/>
      <c r="F155" s="12" t="str">
        <f>IF(E155="","",IFERROR(VLOOKUP(E155,Categorias!$B$3:$C$41,2,FALSE),""))</f>
        <v/>
      </c>
    </row>
    <row r="156" spans="2:6" ht="12.75" x14ac:dyDescent="0.2">
      <c r="B156" s="10"/>
      <c r="C156" s="11"/>
      <c r="D156" s="5"/>
      <c r="E156" s="11"/>
      <c r="F156" s="12" t="str">
        <f>IF(E156="","",IFERROR(VLOOKUP(E156,Categorias!$B$3:$C$41,2,FALSE),""))</f>
        <v/>
      </c>
    </row>
    <row r="157" spans="2:6" ht="12.75" x14ac:dyDescent="0.2">
      <c r="B157" s="10"/>
      <c r="C157" s="11"/>
      <c r="D157" s="5"/>
      <c r="E157" s="11"/>
      <c r="F157" s="12" t="str">
        <f>IF(E157="","",IFERROR(VLOOKUP(E157,Categorias!$B$3:$C$41,2,FALSE),""))</f>
        <v/>
      </c>
    </row>
    <row r="158" spans="2:6" ht="12.75" x14ac:dyDescent="0.2">
      <c r="B158" s="10"/>
      <c r="C158" s="11"/>
      <c r="D158" s="5"/>
      <c r="E158" s="11"/>
      <c r="F158" s="12" t="str">
        <f>IF(E158="","",IFERROR(VLOOKUP(E158,Categorias!$B$3:$C$41,2,FALSE),""))</f>
        <v/>
      </c>
    </row>
    <row r="159" spans="2:6" ht="12.75" x14ac:dyDescent="0.2">
      <c r="B159" s="10"/>
      <c r="C159" s="11"/>
      <c r="D159" s="5"/>
      <c r="E159" s="11"/>
      <c r="F159" s="12" t="str">
        <f>IF(E159="","",IFERROR(VLOOKUP(E159,Categorias!$B$3:$C$41,2,FALSE),""))</f>
        <v/>
      </c>
    </row>
    <row r="160" spans="2:6" ht="12.75" x14ac:dyDescent="0.2">
      <c r="B160" s="10"/>
      <c r="C160" s="11"/>
      <c r="D160" s="5"/>
      <c r="E160" s="11"/>
      <c r="F160" s="12" t="str">
        <f>IF(E160="","",IFERROR(VLOOKUP(E160,Categorias!$B$3:$C$41,2,FALSE),""))</f>
        <v/>
      </c>
    </row>
    <row r="161" spans="2:6" ht="12.75" x14ac:dyDescent="0.2">
      <c r="B161" s="10"/>
      <c r="C161" s="11"/>
      <c r="D161" s="5"/>
      <c r="E161" s="11"/>
      <c r="F161" s="12" t="str">
        <f>IF(E161="","",IFERROR(VLOOKUP(E161,Categorias!$B$3:$C$41,2,FALSE),""))</f>
        <v/>
      </c>
    </row>
    <row r="162" spans="2:6" ht="12.75" x14ac:dyDescent="0.2">
      <c r="B162" s="10"/>
      <c r="C162" s="11"/>
      <c r="D162" s="5"/>
      <c r="E162" s="11"/>
      <c r="F162" s="12" t="str">
        <f>IF(E162="","",IFERROR(VLOOKUP(E162,Categorias!$B$3:$C$41,2,FALSE),""))</f>
        <v/>
      </c>
    </row>
    <row r="163" spans="2:6" ht="12.75" x14ac:dyDescent="0.2">
      <c r="B163" s="10"/>
      <c r="C163" s="11"/>
      <c r="D163" s="5"/>
      <c r="E163" s="11"/>
      <c r="F163" s="12" t="str">
        <f>IF(E163="","",IFERROR(VLOOKUP(E163,Categorias!$B$3:$C$41,2,FALSE),""))</f>
        <v/>
      </c>
    </row>
    <row r="164" spans="2:6" ht="12.75" x14ac:dyDescent="0.2">
      <c r="B164" s="10"/>
      <c r="C164" s="11"/>
      <c r="D164" s="5"/>
      <c r="E164" s="11"/>
      <c r="F164" s="12" t="str">
        <f>IF(E164="","",IFERROR(VLOOKUP(E164,Categorias!$B$3:$C$41,2,FALSE),""))</f>
        <v/>
      </c>
    </row>
    <row r="165" spans="2:6" ht="12.75" x14ac:dyDescent="0.2">
      <c r="B165" s="10"/>
      <c r="C165" s="11"/>
      <c r="D165" s="5"/>
      <c r="E165" s="11"/>
      <c r="F165" s="12" t="str">
        <f>IF(E165="","",IFERROR(VLOOKUP(E165,Categorias!$B$3:$C$41,2,FALSE),""))</f>
        <v/>
      </c>
    </row>
    <row r="166" spans="2:6" ht="12.75" x14ac:dyDescent="0.2">
      <c r="B166" s="10"/>
      <c r="C166" s="11"/>
      <c r="D166" s="5"/>
      <c r="E166" s="11"/>
      <c r="F166" s="12" t="str">
        <f>IF(E166="","",IFERROR(VLOOKUP(E166,Categorias!$B$3:$C$41,2,FALSE),""))</f>
        <v/>
      </c>
    </row>
    <row r="167" spans="2:6" ht="12.75" x14ac:dyDescent="0.2">
      <c r="B167" s="10"/>
      <c r="C167" s="11"/>
      <c r="D167" s="5"/>
      <c r="E167" s="11"/>
      <c r="F167" s="12" t="str">
        <f>IF(E167="","",IFERROR(VLOOKUP(E167,Categorias!$B$3:$C$41,2,FALSE),""))</f>
        <v/>
      </c>
    </row>
    <row r="168" spans="2:6" ht="12.75" x14ac:dyDescent="0.2">
      <c r="B168" s="10"/>
      <c r="C168" s="11"/>
      <c r="D168" s="5"/>
      <c r="E168" s="11"/>
      <c r="F168" s="12" t="str">
        <f>IF(E168="","",IFERROR(VLOOKUP(E168,Categorias!$B$3:$C$41,2,FALSE),""))</f>
        <v/>
      </c>
    </row>
    <row r="169" spans="2:6" ht="12.75" x14ac:dyDescent="0.2">
      <c r="B169" s="10"/>
      <c r="C169" s="11"/>
      <c r="D169" s="5"/>
      <c r="E169" s="11"/>
      <c r="F169" s="12" t="str">
        <f>IF(E169="","",IFERROR(VLOOKUP(E169,Categorias!$B$3:$C$41,2,FALSE),""))</f>
        <v/>
      </c>
    </row>
    <row r="170" spans="2:6" ht="12.75" x14ac:dyDescent="0.2">
      <c r="B170" s="10"/>
      <c r="C170" s="11"/>
      <c r="D170" s="5"/>
      <c r="E170" s="11"/>
      <c r="F170" s="12" t="str">
        <f>IF(E170="","",IFERROR(VLOOKUP(E170,Categorias!$B$3:$C$41,2,FALSE),""))</f>
        <v/>
      </c>
    </row>
    <row r="171" spans="2:6" ht="12.75" x14ac:dyDescent="0.2">
      <c r="B171" s="10"/>
      <c r="C171" s="11"/>
      <c r="D171" s="5"/>
      <c r="E171" s="11"/>
      <c r="F171" s="12" t="str">
        <f>IF(E171="","",IFERROR(VLOOKUP(E171,Categorias!$B$3:$C$41,2,FALSE),""))</f>
        <v/>
      </c>
    </row>
    <row r="172" spans="2:6" ht="12.75" x14ac:dyDescent="0.2">
      <c r="B172" s="10"/>
      <c r="C172" s="11"/>
      <c r="D172" s="5"/>
      <c r="E172" s="11"/>
      <c r="F172" s="12" t="str">
        <f>IF(E172="","",IFERROR(VLOOKUP(E172,Categorias!$B$3:$C$41,2,FALSE),""))</f>
        <v/>
      </c>
    </row>
    <row r="173" spans="2:6" ht="12.75" x14ac:dyDescent="0.2">
      <c r="B173" s="10"/>
      <c r="C173" s="11"/>
      <c r="D173" s="5"/>
      <c r="E173" s="11"/>
      <c r="F173" s="12" t="str">
        <f>IF(E173="","",IFERROR(VLOOKUP(E173,Categorias!$B$3:$C$41,2,FALSE),""))</f>
        <v/>
      </c>
    </row>
    <row r="174" spans="2:6" ht="12.75" x14ac:dyDescent="0.2">
      <c r="B174" s="10"/>
      <c r="C174" s="11"/>
      <c r="D174" s="5"/>
      <c r="E174" s="11"/>
      <c r="F174" s="12" t="str">
        <f>IF(E174="","",IFERROR(VLOOKUP(E174,Categorias!$B$3:$C$41,2,FALSE),""))</f>
        <v/>
      </c>
    </row>
    <row r="175" spans="2:6" ht="12.75" x14ac:dyDescent="0.2">
      <c r="B175" s="10"/>
      <c r="C175" s="11"/>
      <c r="D175" s="5"/>
      <c r="E175" s="11"/>
      <c r="F175" s="12" t="str">
        <f>IF(E175="","",IFERROR(VLOOKUP(E175,Categorias!$B$3:$C$41,2,FALSE),""))</f>
        <v/>
      </c>
    </row>
    <row r="176" spans="2:6" ht="12.75" x14ac:dyDescent="0.2">
      <c r="B176" s="10"/>
      <c r="C176" s="11"/>
      <c r="D176" s="5"/>
      <c r="E176" s="11"/>
      <c r="F176" s="12" t="str">
        <f>IF(E176="","",IFERROR(VLOOKUP(E176,Categorias!$B$3:$C$41,2,FALSE),""))</f>
        <v/>
      </c>
    </row>
    <row r="177" spans="2:6" ht="12.75" x14ac:dyDescent="0.2">
      <c r="B177" s="10"/>
      <c r="C177" s="11"/>
      <c r="D177" s="5"/>
      <c r="E177" s="11"/>
      <c r="F177" s="12" t="str">
        <f>IF(E177="","",IFERROR(VLOOKUP(E177,Categorias!$B$3:$C$41,2,FALSE),""))</f>
        <v/>
      </c>
    </row>
    <row r="178" spans="2:6" ht="12.75" x14ac:dyDescent="0.2">
      <c r="B178" s="10"/>
      <c r="C178" s="11"/>
      <c r="D178" s="5"/>
      <c r="E178" s="11"/>
      <c r="F178" s="12" t="str">
        <f>IF(E178="","",IFERROR(VLOOKUP(E178,Categorias!$B$3:$C$41,2,FALSE),""))</f>
        <v/>
      </c>
    </row>
    <row r="179" spans="2:6" ht="12.75" x14ac:dyDescent="0.2">
      <c r="B179" s="10"/>
      <c r="C179" s="11"/>
      <c r="D179" s="5"/>
      <c r="E179" s="11"/>
      <c r="F179" s="12" t="str">
        <f>IF(E179="","",IFERROR(VLOOKUP(E179,Categorias!$B$3:$C$41,2,FALSE),""))</f>
        <v/>
      </c>
    </row>
    <row r="180" spans="2:6" ht="12.75" x14ac:dyDescent="0.2">
      <c r="B180" s="10"/>
      <c r="C180" s="11"/>
      <c r="D180" s="5"/>
      <c r="E180" s="11"/>
      <c r="F180" s="12" t="str">
        <f>IF(E180="","",IFERROR(VLOOKUP(E180,Categorias!$B$3:$C$41,2,FALSE),""))</f>
        <v/>
      </c>
    </row>
    <row r="181" spans="2:6" ht="12.75" x14ac:dyDescent="0.2">
      <c r="B181" s="10"/>
      <c r="C181" s="11"/>
      <c r="D181" s="5"/>
      <c r="E181" s="11"/>
      <c r="F181" s="12" t="str">
        <f>IF(E181="","",IFERROR(VLOOKUP(E181,Categorias!$B$3:$C$41,2,FALSE),""))</f>
        <v/>
      </c>
    </row>
    <row r="182" spans="2:6" ht="12.75" x14ac:dyDescent="0.2">
      <c r="B182" s="10"/>
      <c r="C182" s="11"/>
      <c r="D182" s="5"/>
      <c r="E182" s="11"/>
      <c r="F182" s="12" t="str">
        <f>IF(E182="","",IFERROR(VLOOKUP(E182,Categorias!$B$3:$C$41,2,FALSE),""))</f>
        <v/>
      </c>
    </row>
    <row r="183" spans="2:6" ht="12.75" x14ac:dyDescent="0.2">
      <c r="B183" s="10"/>
      <c r="C183" s="11"/>
      <c r="D183" s="5"/>
      <c r="E183" s="11"/>
      <c r="F183" s="12" t="str">
        <f>IF(E183="","",IFERROR(VLOOKUP(E183,Categorias!$B$3:$C$41,2,FALSE),""))</f>
        <v/>
      </c>
    </row>
    <row r="184" spans="2:6" ht="12.75" x14ac:dyDescent="0.2">
      <c r="B184" s="10"/>
      <c r="C184" s="11"/>
      <c r="D184" s="5"/>
      <c r="E184" s="11"/>
      <c r="F184" s="12" t="str">
        <f>IF(E184="","",IFERROR(VLOOKUP(E184,Categorias!$B$3:$C$41,2,FALSE),""))</f>
        <v/>
      </c>
    </row>
    <row r="185" spans="2:6" ht="12.75" x14ac:dyDescent="0.2">
      <c r="B185" s="10"/>
      <c r="C185" s="11"/>
      <c r="D185" s="5"/>
      <c r="E185" s="11"/>
      <c r="F185" s="12" t="str">
        <f>IF(E185="","",IFERROR(VLOOKUP(E185,Categorias!$B$3:$C$41,2,FALSE),""))</f>
        <v/>
      </c>
    </row>
    <row r="186" spans="2:6" ht="12.75" x14ac:dyDescent="0.2">
      <c r="B186" s="10"/>
      <c r="C186" s="11"/>
      <c r="D186" s="5"/>
      <c r="E186" s="11"/>
      <c r="F186" s="12" t="str">
        <f>IF(E186="","",IFERROR(VLOOKUP(E186,Categorias!$B$3:$C$41,2,FALSE),""))</f>
        <v/>
      </c>
    </row>
    <row r="187" spans="2:6" ht="12.75" x14ac:dyDescent="0.2">
      <c r="B187" s="10"/>
      <c r="C187" s="11"/>
      <c r="D187" s="5"/>
      <c r="E187" s="11"/>
      <c r="F187" s="12" t="str">
        <f>IF(E187="","",IFERROR(VLOOKUP(E187,Categorias!$B$3:$C$41,2,FALSE),""))</f>
        <v/>
      </c>
    </row>
    <row r="188" spans="2:6" ht="12.75" x14ac:dyDescent="0.2">
      <c r="B188" s="10"/>
      <c r="C188" s="11"/>
      <c r="D188" s="5"/>
      <c r="E188" s="11"/>
      <c r="F188" s="12" t="str">
        <f>IF(E188="","",IFERROR(VLOOKUP(E188,Categorias!$B$3:$C$41,2,FALSE),""))</f>
        <v/>
      </c>
    </row>
    <row r="189" spans="2:6" ht="12.75" x14ac:dyDescent="0.2">
      <c r="B189" s="10"/>
      <c r="C189" s="11"/>
      <c r="D189" s="5"/>
      <c r="E189" s="11"/>
      <c r="F189" s="12" t="str">
        <f>IF(E189="","",IFERROR(VLOOKUP(E189,Categorias!$B$3:$C$41,2,FALSE),""))</f>
        <v/>
      </c>
    </row>
    <row r="190" spans="2:6" ht="12.75" x14ac:dyDescent="0.2">
      <c r="B190" s="10"/>
      <c r="C190" s="11"/>
      <c r="D190" s="5"/>
      <c r="E190" s="11"/>
      <c r="F190" s="12" t="str">
        <f>IF(E190="","",IFERROR(VLOOKUP(E190,Categorias!$B$3:$C$41,2,FALSE),""))</f>
        <v/>
      </c>
    </row>
    <row r="191" spans="2:6" ht="12.75" x14ac:dyDescent="0.2">
      <c r="B191" s="10"/>
      <c r="C191" s="11"/>
      <c r="D191" s="5"/>
      <c r="E191" s="11"/>
      <c r="F191" s="12" t="str">
        <f>IF(E191="","",IFERROR(VLOOKUP(E191,Categorias!$B$3:$C$41,2,FALSE),""))</f>
        <v/>
      </c>
    </row>
    <row r="192" spans="2:6" ht="12.75" x14ac:dyDescent="0.2">
      <c r="B192" s="10"/>
      <c r="C192" s="11"/>
      <c r="D192" s="5"/>
      <c r="E192" s="11"/>
      <c r="F192" s="12" t="str">
        <f>IF(E192="","",IFERROR(VLOOKUP(E192,Categorias!$B$3:$C$41,2,FALSE),""))</f>
        <v/>
      </c>
    </row>
    <row r="193" spans="2:6" ht="12.75" x14ac:dyDescent="0.2">
      <c r="B193" s="10"/>
      <c r="C193" s="11"/>
      <c r="D193" s="5"/>
      <c r="E193" s="11"/>
      <c r="F193" s="12" t="str">
        <f>IF(E193="","",IFERROR(VLOOKUP(E193,Categorias!$B$3:$C$41,2,FALSE),""))</f>
        <v/>
      </c>
    </row>
    <row r="194" spans="2:6" ht="12.75" x14ac:dyDescent="0.2">
      <c r="B194" s="10"/>
      <c r="C194" s="11"/>
      <c r="D194" s="5"/>
      <c r="E194" s="11"/>
      <c r="F194" s="12" t="str">
        <f>IF(E194="","",IFERROR(VLOOKUP(E194,Categorias!$B$3:$C$41,2,FALSE),""))</f>
        <v/>
      </c>
    </row>
    <row r="195" spans="2:6" ht="12.75" x14ac:dyDescent="0.2">
      <c r="B195" s="10"/>
      <c r="C195" s="11"/>
      <c r="D195" s="5"/>
      <c r="E195" s="11"/>
      <c r="F195" s="12" t="str">
        <f>IF(E195="","",IFERROR(VLOOKUP(E195,Categorias!$B$3:$C$41,2,FALSE),""))</f>
        <v/>
      </c>
    </row>
    <row r="196" spans="2:6" ht="12.75" x14ac:dyDescent="0.2">
      <c r="B196" s="10"/>
      <c r="C196" s="11"/>
      <c r="D196" s="5"/>
      <c r="E196" s="11"/>
      <c r="F196" s="12" t="str">
        <f>IF(E196="","",IFERROR(VLOOKUP(E196,Categorias!$B$3:$C$41,2,FALSE),""))</f>
        <v/>
      </c>
    </row>
    <row r="197" spans="2:6" ht="12.75" x14ac:dyDescent="0.2">
      <c r="B197" s="10"/>
      <c r="C197" s="11"/>
      <c r="D197" s="5"/>
      <c r="E197" s="11"/>
      <c r="F197" s="12" t="str">
        <f>IF(E197="","",IFERROR(VLOOKUP(E197,Categorias!$B$3:$C$41,2,FALSE),""))</f>
        <v/>
      </c>
    </row>
    <row r="198" spans="2:6" ht="12.75" x14ac:dyDescent="0.2">
      <c r="B198" s="10"/>
      <c r="C198" s="11"/>
      <c r="D198" s="5"/>
      <c r="E198" s="11"/>
      <c r="F198" s="12" t="str">
        <f>IF(E198="","",IFERROR(VLOOKUP(E198,Categorias!$B$3:$C$41,2,FALSE),""))</f>
        <v/>
      </c>
    </row>
    <row r="199" spans="2:6" ht="12.75" x14ac:dyDescent="0.2">
      <c r="B199" s="10"/>
      <c r="C199" s="11"/>
      <c r="D199" s="5"/>
      <c r="E199" s="11"/>
      <c r="F199" s="12" t="str">
        <f>IF(E199="","",IFERROR(VLOOKUP(E199,Categorias!$B$3:$C$41,2,FALSE),""))</f>
        <v/>
      </c>
    </row>
    <row r="200" spans="2:6" ht="12.75" x14ac:dyDescent="0.2">
      <c r="B200" s="10"/>
      <c r="C200" s="11"/>
      <c r="D200" s="5"/>
      <c r="E200" s="11"/>
      <c r="F200" s="12" t="str">
        <f>IF(E200="","",IFERROR(VLOOKUP(E200,Categorias!$B$3:$C$41,2,FALSE),""))</f>
        <v/>
      </c>
    </row>
    <row r="201" spans="2:6" ht="12.75" x14ac:dyDescent="0.2">
      <c r="B201" s="10"/>
      <c r="C201" s="11"/>
      <c r="D201" s="5"/>
      <c r="E201" s="11"/>
      <c r="F201" s="12" t="str">
        <f>IF(E201="","",IFERROR(VLOOKUP(E201,Categorias!$B$3:$C$41,2,FALSE),""))</f>
        <v/>
      </c>
    </row>
    <row r="202" spans="2:6" ht="12.75" x14ac:dyDescent="0.2">
      <c r="B202" s="10"/>
      <c r="C202" s="11"/>
      <c r="D202" s="5"/>
      <c r="E202" s="11"/>
      <c r="F202" s="12" t="str">
        <f>IF(E202="","",IFERROR(VLOOKUP(E202,Categorias!$B$3:$C$41,2,FALSE),""))</f>
        <v/>
      </c>
    </row>
    <row r="203" spans="2:6" ht="12.75" x14ac:dyDescent="0.2">
      <c r="B203" s="10"/>
      <c r="C203" s="11"/>
      <c r="D203" s="5"/>
      <c r="E203" s="11"/>
      <c r="F203" s="12" t="str">
        <f>IF(E203="","",IFERROR(VLOOKUP(E203,Categorias!$B$3:$C$41,2,FALSE),""))</f>
        <v/>
      </c>
    </row>
    <row r="204" spans="2:6" ht="12.75" x14ac:dyDescent="0.2">
      <c r="B204" s="10"/>
      <c r="C204" s="11"/>
      <c r="D204" s="5"/>
      <c r="E204" s="11"/>
      <c r="F204" s="12" t="str">
        <f>IF(E204="","",IFERROR(VLOOKUP(E204,Categorias!$B$3:$C$41,2,FALSE),""))</f>
        <v/>
      </c>
    </row>
    <row r="205" spans="2:6" ht="12.75" x14ac:dyDescent="0.2">
      <c r="B205" s="10"/>
      <c r="C205" s="11"/>
      <c r="D205" s="5"/>
      <c r="E205" s="11"/>
      <c r="F205" s="12" t="str">
        <f>IF(E205="","",IFERROR(VLOOKUP(E205,Categorias!$B$3:$C$41,2,FALSE),""))</f>
        <v/>
      </c>
    </row>
    <row r="206" spans="2:6" ht="12.75" x14ac:dyDescent="0.2">
      <c r="B206" s="10"/>
      <c r="C206" s="11"/>
      <c r="D206" s="5"/>
      <c r="E206" s="11"/>
      <c r="F206" s="12" t="str">
        <f>IF(E206="","",IFERROR(VLOOKUP(E206,Categorias!$B$3:$C$41,2,FALSE),""))</f>
        <v/>
      </c>
    </row>
  </sheetData>
  <conditionalFormatting sqref="G4">
    <cfRule type="cellIs" dxfId="21" priority="1" operator="lessThan">
      <formula>0</formula>
    </cfRule>
    <cfRule type="cellIs" dxfId="20" priority="2" operator="greaterThanOrEqual">
      <formula>0</formula>
    </cfRule>
  </conditionalFormatting>
  <dataValidations count="2">
    <dataValidation type="decimal" operator="greaterThanOrEqual" allowBlank="1" showDropDown="1" sqref="D7:D206" xr:uid="{00000000-0002-0000-0300-000000000000}">
      <formula1>0</formula1>
    </dataValidation>
    <dataValidation type="custom" allowBlank="1" showDropDown="1" sqref="B7:B206" xr:uid="{00000000-0002-0000-0300-000002000000}">
      <formula1>OR(NOT(ISERROR(DATEVALUE(B7))), AND(ISNUMBER(B7), LEFT(CELL("format", B7))="D"))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300-000001000000}">
          <x14:formula1>
            <xm:f>Categorias!$B$3:$B$41</xm:f>
          </x14:formula1>
          <xm:sqref>E7:E206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B2:P206"/>
  <sheetViews>
    <sheetView showGridLines="0" workbookViewId="0">
      <pane ySplit="6" topLeftCell="A7" activePane="bottomLeft" state="frozen"/>
      <selection activeCell="B12" sqref="B12"/>
      <selection pane="bottomLeft"/>
    </sheetView>
  </sheetViews>
  <sheetFormatPr defaultColWidth="12.5703125" defaultRowHeight="15.75" customHeight="1" x14ac:dyDescent="0.2"/>
  <cols>
    <col min="1" max="1" width="4.42578125" customWidth="1"/>
    <col min="2" max="2" width="15.140625" customWidth="1"/>
    <col min="3" max="3" width="28.85546875" customWidth="1"/>
    <col min="4" max="4" width="16.42578125" customWidth="1"/>
    <col min="5" max="5" width="32.5703125" customWidth="1"/>
    <col min="6" max="6" width="22.5703125" customWidth="1"/>
    <col min="7" max="7" width="15.140625" customWidth="1"/>
    <col min="8" max="8" width="3.85546875" customWidth="1"/>
    <col min="9" max="9" width="33.85546875" customWidth="1"/>
    <col min="10" max="10" width="15.140625" customWidth="1"/>
    <col min="11" max="11" width="16.42578125" customWidth="1"/>
    <col min="12" max="12" width="3.85546875" customWidth="1"/>
    <col min="13" max="13" width="25.140625" customWidth="1"/>
    <col min="14" max="15" width="15.140625" customWidth="1"/>
    <col min="16" max="16" width="13.85546875" customWidth="1"/>
  </cols>
  <sheetData>
    <row r="2" spans="2:16" ht="15.75" customHeight="1" x14ac:dyDescent="0.3">
      <c r="B2" s="1" t="s">
        <v>27</v>
      </c>
    </row>
    <row r="4" spans="2:16" ht="12.75" x14ac:dyDescent="0.2">
      <c r="B4" s="3" t="s">
        <v>4</v>
      </c>
      <c r="C4" s="5"/>
      <c r="D4" s="6" t="s">
        <v>9</v>
      </c>
      <c r="E4" s="7">
        <f>SUM(D7:D206)</f>
        <v>0</v>
      </c>
      <c r="F4" s="6" t="s">
        <v>14</v>
      </c>
      <c r="G4" s="7">
        <f>C4-E4</f>
        <v>0</v>
      </c>
    </row>
    <row r="6" spans="2:16" ht="12.75" x14ac:dyDescent="0.2"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I6" s="9" t="s">
        <v>18</v>
      </c>
      <c r="J6" s="9" t="s">
        <v>20</v>
      </c>
      <c r="K6" s="9" t="s">
        <v>21</v>
      </c>
      <c r="M6" s="9" t="s">
        <v>19</v>
      </c>
      <c r="N6" s="9" t="s">
        <v>20</v>
      </c>
      <c r="O6" s="9" t="s">
        <v>22</v>
      </c>
      <c r="P6" s="9" t="s">
        <v>23</v>
      </c>
    </row>
    <row r="7" spans="2:16" ht="12.75" x14ac:dyDescent="0.2">
      <c r="B7" s="5"/>
      <c r="C7" s="11"/>
      <c r="D7" s="5"/>
      <c r="E7" s="11"/>
      <c r="F7" s="12" t="str">
        <f>IF(E7="","",IFERROR(VLOOKUP(E7,Categorias!$B$3:$C$41,2,FALSE),""))</f>
        <v/>
      </c>
      <c r="I7" s="4" t="str">
        <f>IF(Categorias!$B$3="","",Categorias!$B$3)</f>
        <v>Moradia (aluguel ou financiamento)</v>
      </c>
      <c r="J7" s="7">
        <f t="shared" ref="J7:J46" ca="1" si="0">IF(I7="","",SUMIF($E$7:$E$206,I7,$D$7:$D$206))</f>
        <v>0</v>
      </c>
      <c r="K7" s="13" t="str">
        <f t="shared" ref="K7:K46" ca="1" si="1">IF(OR(I7="",$E$4=0),"",J7/$E$4)</f>
        <v/>
      </c>
      <c r="M7" s="4" t="s">
        <v>24</v>
      </c>
      <c r="N7" s="7">
        <f t="shared" ref="N7:N9" si="2">SUMIF($F$7:$F$206,M7,$D$7:$D$206)</f>
        <v>0</v>
      </c>
      <c r="O7" s="13" t="str">
        <f t="shared" ref="O7:O9" si="3">IF($C$4=0,"",N7/$C$4)</f>
        <v/>
      </c>
      <c r="P7" s="13">
        <v>0.5</v>
      </c>
    </row>
    <row r="8" spans="2:16" ht="12.75" x14ac:dyDescent="0.2">
      <c r="B8" s="10"/>
      <c r="C8" s="11"/>
      <c r="D8" s="5"/>
      <c r="E8" s="11"/>
      <c r="F8" s="12" t="str">
        <f>IF(E8="","",IFERROR(VLOOKUP(E8,Categorias!$B$3:$C$41,2,FALSE),""))</f>
        <v/>
      </c>
      <c r="I8" s="4" t="str">
        <f>IF(Categorias!$B$4="","",Categorias!$B$4)</f>
        <v>Contas da casa (luz, água, gás, internet)</v>
      </c>
      <c r="J8" s="7">
        <f t="shared" ca="1" si="0"/>
        <v>0</v>
      </c>
      <c r="K8" s="13" t="str">
        <f t="shared" ca="1" si="1"/>
        <v/>
      </c>
      <c r="M8" s="4" t="s">
        <v>25</v>
      </c>
      <c r="N8" s="7">
        <f t="shared" si="2"/>
        <v>0</v>
      </c>
      <c r="O8" s="13" t="str">
        <f t="shared" si="3"/>
        <v/>
      </c>
      <c r="P8" s="13">
        <v>0.3</v>
      </c>
    </row>
    <row r="9" spans="2:16" ht="12.75" x14ac:dyDescent="0.2">
      <c r="B9" s="10"/>
      <c r="C9" s="11"/>
      <c r="D9" s="5"/>
      <c r="E9" s="11"/>
      <c r="F9" s="12" t="str">
        <f>IF(E9="","",IFERROR(VLOOKUP(E9,Categorias!$B$3:$C$41,2,FALSE),""))</f>
        <v/>
      </c>
      <c r="I9" s="4" t="str">
        <f>IF(Categorias!$B$5="","",Categorias!$B$5)</f>
        <v>Mercado</v>
      </c>
      <c r="J9" s="7">
        <f t="shared" ca="1" si="0"/>
        <v>0</v>
      </c>
      <c r="K9" s="13" t="str">
        <f t="shared" ca="1" si="1"/>
        <v/>
      </c>
      <c r="M9" s="4" t="s">
        <v>26</v>
      </c>
      <c r="N9" s="7">
        <f t="shared" si="2"/>
        <v>0</v>
      </c>
      <c r="O9" s="13" t="str">
        <f t="shared" si="3"/>
        <v/>
      </c>
      <c r="P9" s="13">
        <v>0.2</v>
      </c>
    </row>
    <row r="10" spans="2:16" ht="12.75" x14ac:dyDescent="0.2">
      <c r="B10" s="10"/>
      <c r="C10" s="11"/>
      <c r="D10" s="5"/>
      <c r="E10" s="11"/>
      <c r="F10" s="12" t="str">
        <f>IF(E10="","",IFERROR(VLOOKUP(E10,Categorias!$B$3:$C$41,2,FALSE),""))</f>
        <v/>
      </c>
      <c r="I10" s="4" t="str">
        <f>IF(Categorias!$B$6="","",Categorias!$B$6)</f>
        <v>Transporte</v>
      </c>
      <c r="J10" s="7">
        <f t="shared" ca="1" si="0"/>
        <v>0</v>
      </c>
      <c r="K10" s="13" t="str">
        <f t="shared" ca="1" si="1"/>
        <v/>
      </c>
    </row>
    <row r="11" spans="2:16" ht="12.75" x14ac:dyDescent="0.2">
      <c r="B11" s="10"/>
      <c r="C11" s="11"/>
      <c r="D11" s="5"/>
      <c r="E11" s="11"/>
      <c r="F11" s="12" t="str">
        <f>IF(E11="","",IFERROR(VLOOKUP(E11,Categorias!$B$3:$C$41,2,FALSE),""))</f>
        <v/>
      </c>
      <c r="I11" s="4" t="str">
        <f>IF(Categorias!$B$7="","",Categorias!$B$7)</f>
        <v>Saúde</v>
      </c>
      <c r="J11" s="7">
        <f t="shared" ca="1" si="0"/>
        <v>0</v>
      </c>
      <c r="K11" s="13" t="str">
        <f t="shared" ca="1" si="1"/>
        <v/>
      </c>
    </row>
    <row r="12" spans="2:16" ht="12.75" x14ac:dyDescent="0.2">
      <c r="B12" s="10"/>
      <c r="C12" s="11"/>
      <c r="D12" s="5"/>
      <c r="E12" s="11"/>
      <c r="F12" s="12" t="str">
        <f>IF(E12="","",IFERROR(VLOOKUP(E12,Categorias!$B$3:$C$41,2,FALSE),""))</f>
        <v/>
      </c>
      <c r="I12" s="4" t="str">
        <f>IF(Categorias!$B$8="","",Categorias!$B$8)</f>
        <v>Educação</v>
      </c>
      <c r="J12" s="7">
        <f t="shared" ca="1" si="0"/>
        <v>0</v>
      </c>
      <c r="K12" s="13" t="str">
        <f t="shared" ca="1" si="1"/>
        <v/>
      </c>
    </row>
    <row r="13" spans="2:16" ht="12.75" x14ac:dyDescent="0.2">
      <c r="B13" s="10"/>
      <c r="C13" s="11"/>
      <c r="D13" s="5"/>
      <c r="E13" s="11"/>
      <c r="F13" s="12" t="str">
        <f>IF(E13="","",IFERROR(VLOOKUP(E13,Categorias!$B$3:$C$41,2,FALSE),""))</f>
        <v/>
      </c>
      <c r="I13" s="4" t="str">
        <f>IF(Categorias!$B$9="","",Categorias!$B$9)</f>
        <v>Seguros</v>
      </c>
      <c r="J13" s="7">
        <f t="shared" ca="1" si="0"/>
        <v>0</v>
      </c>
      <c r="K13" s="13" t="str">
        <f t="shared" ca="1" si="1"/>
        <v/>
      </c>
    </row>
    <row r="14" spans="2:16" ht="12.75" x14ac:dyDescent="0.2">
      <c r="B14" s="10"/>
      <c r="C14" s="11"/>
      <c r="D14" s="5"/>
      <c r="E14" s="11"/>
      <c r="F14" s="12" t="str">
        <f>IF(E14="","",IFERROR(VLOOKUP(E14,Categorias!$B$3:$C$41,2,FALSE),""))</f>
        <v/>
      </c>
      <c r="I14" s="4" t="str">
        <f>IF(Categorias!$B$10="","",Categorias!$B$10)</f>
        <v>Dívidas e empréstimos</v>
      </c>
      <c r="J14" s="7">
        <f t="shared" ca="1" si="0"/>
        <v>0</v>
      </c>
      <c r="K14" s="13" t="str">
        <f t="shared" ca="1" si="1"/>
        <v/>
      </c>
    </row>
    <row r="15" spans="2:16" ht="12.75" x14ac:dyDescent="0.2">
      <c r="B15" s="10"/>
      <c r="C15" s="11"/>
      <c r="D15" s="5"/>
      <c r="E15" s="11"/>
      <c r="F15" s="12" t="str">
        <f>IF(E15="","",IFERROR(VLOOKUP(E15,Categorias!$B$3:$C$41,2,FALSE),""))</f>
        <v/>
      </c>
      <c r="I15" s="4" t="str">
        <f>IF(Categorias!$B$11="","",Categorias!$B$11)</f>
        <v>Restaurantes e delivery</v>
      </c>
      <c r="J15" s="7">
        <f t="shared" ca="1" si="0"/>
        <v>0</v>
      </c>
      <c r="K15" s="13" t="str">
        <f t="shared" ca="1" si="1"/>
        <v/>
      </c>
    </row>
    <row r="16" spans="2:16" ht="12.75" x14ac:dyDescent="0.2">
      <c r="B16" s="10"/>
      <c r="C16" s="11"/>
      <c r="D16" s="5"/>
      <c r="E16" s="11"/>
      <c r="F16" s="12" t="str">
        <f>IF(E16="","",IFERROR(VLOOKUP(E16,Categorias!$B$3:$C$41,2,FALSE),""))</f>
        <v/>
      </c>
      <c r="I16" s="4" t="str">
        <f>IF(Categorias!$B$12="","",Categorias!$B$12)</f>
        <v>Lazer</v>
      </c>
      <c r="J16" s="7">
        <f t="shared" ca="1" si="0"/>
        <v>0</v>
      </c>
      <c r="K16" s="13" t="str">
        <f t="shared" ca="1" si="1"/>
        <v/>
      </c>
    </row>
    <row r="17" spans="2:11" ht="12.75" x14ac:dyDescent="0.2">
      <c r="B17" s="10"/>
      <c r="C17" s="11"/>
      <c r="D17" s="5"/>
      <c r="E17" s="11"/>
      <c r="F17" s="12" t="str">
        <f>IF(E17="","",IFERROR(VLOOKUP(E17,Categorias!$B$3:$C$41,2,FALSE),""))</f>
        <v/>
      </c>
      <c r="I17" s="4" t="str">
        <f>IF(Categorias!$B$13="","",Categorias!$B$13)</f>
        <v>Compras pessoais</v>
      </c>
      <c r="J17" s="7">
        <f t="shared" ca="1" si="0"/>
        <v>0</v>
      </c>
      <c r="K17" s="13" t="str">
        <f t="shared" ca="1" si="1"/>
        <v/>
      </c>
    </row>
    <row r="18" spans="2:11" ht="12.75" x14ac:dyDescent="0.2">
      <c r="B18" s="10"/>
      <c r="C18" s="11"/>
      <c r="D18" s="5"/>
      <c r="E18" s="11"/>
      <c r="F18" s="12" t="str">
        <f>IF(E18="","",IFERROR(VLOOKUP(E18,Categorias!$B$3:$C$41,2,FALSE),""))</f>
        <v/>
      </c>
      <c r="I18" s="4" t="str">
        <f>IF(Categorias!$B$14="","",Categorias!$B$14)</f>
        <v>Assinaturas</v>
      </c>
      <c r="J18" s="7">
        <f t="shared" ca="1" si="0"/>
        <v>0</v>
      </c>
      <c r="K18" s="13" t="str">
        <f t="shared" ca="1" si="1"/>
        <v/>
      </c>
    </row>
    <row r="19" spans="2:11" ht="12.75" x14ac:dyDescent="0.2">
      <c r="B19" s="10"/>
      <c r="C19" s="11"/>
      <c r="D19" s="5"/>
      <c r="E19" s="11"/>
      <c r="F19" s="12" t="str">
        <f>IF(E19="","",IFERROR(VLOOKUP(E19,Categorias!$B$3:$C$41,2,FALSE),""))</f>
        <v/>
      </c>
      <c r="I19" s="4" t="str">
        <f>IF(Categorias!$B$15="","",Categorias!$B$15)</f>
        <v>Viagens</v>
      </c>
      <c r="J19" s="7">
        <f t="shared" ca="1" si="0"/>
        <v>0</v>
      </c>
      <c r="K19" s="13" t="str">
        <f t="shared" ca="1" si="1"/>
        <v/>
      </c>
    </row>
    <row r="20" spans="2:11" ht="12.75" x14ac:dyDescent="0.2">
      <c r="B20" s="10"/>
      <c r="C20" s="11"/>
      <c r="D20" s="5"/>
      <c r="E20" s="11"/>
      <c r="F20" s="12" t="str">
        <f>IF(E20="","",IFERROR(VLOOKUP(E20,Categorias!$B$3:$C$41,2,FALSE),""))</f>
        <v/>
      </c>
      <c r="I20" s="4" t="str">
        <f>IF(Categorias!$B$16="","",Categorias!$B$16)</f>
        <v>Presentes</v>
      </c>
      <c r="J20" s="7">
        <f t="shared" ca="1" si="0"/>
        <v>0</v>
      </c>
      <c r="K20" s="13" t="str">
        <f t="shared" ca="1" si="1"/>
        <v/>
      </c>
    </row>
    <row r="21" spans="2:11" ht="12.75" x14ac:dyDescent="0.2">
      <c r="B21" s="10"/>
      <c r="C21" s="11"/>
      <c r="D21" s="5"/>
      <c r="E21" s="11"/>
      <c r="F21" s="12" t="str">
        <f>IF(E21="","",IFERROR(VLOOKUP(E21,Categorias!$B$3:$C$41,2,FALSE),""))</f>
        <v/>
      </c>
      <c r="I21" s="4" t="str">
        <f>IF(Categorias!$B$17="","",Categorias!$B$17)</f>
        <v>Outros</v>
      </c>
      <c r="J21" s="7">
        <f t="shared" ca="1" si="0"/>
        <v>0</v>
      </c>
      <c r="K21" s="13" t="str">
        <f t="shared" ca="1" si="1"/>
        <v/>
      </c>
    </row>
    <row r="22" spans="2:11" ht="12.75" x14ac:dyDescent="0.2">
      <c r="B22" s="10"/>
      <c r="C22" s="11"/>
      <c r="D22" s="5"/>
      <c r="E22" s="11"/>
      <c r="F22" s="12" t="str">
        <f>IF(E22="","",IFERROR(VLOOKUP(E22,Categorias!$B$3:$C$41,2,FALSE),""))</f>
        <v/>
      </c>
      <c r="I22" s="4" t="str">
        <f>IF(Categorias!$B$18="","",Categorias!$B$18)</f>
        <v>Reserva de emergência</v>
      </c>
      <c r="J22" s="7">
        <f t="shared" ca="1" si="0"/>
        <v>0</v>
      </c>
      <c r="K22" s="13" t="str">
        <f t="shared" ca="1" si="1"/>
        <v/>
      </c>
    </row>
    <row r="23" spans="2:11" ht="12.75" x14ac:dyDescent="0.2">
      <c r="B23" s="10"/>
      <c r="C23" s="11"/>
      <c r="D23" s="5"/>
      <c r="E23" s="11"/>
      <c r="F23" s="12" t="str">
        <f>IF(E23="","",IFERROR(VLOOKUP(E23,Categorias!$B$3:$C$41,2,FALSE),""))</f>
        <v/>
      </c>
      <c r="I23" s="4" t="str">
        <f>IF(Categorias!$B$19="","",Categorias!$B$19)</f>
        <v>Investimentos</v>
      </c>
      <c r="J23" s="7">
        <f t="shared" ca="1" si="0"/>
        <v>0</v>
      </c>
      <c r="K23" s="13" t="str">
        <f t="shared" ca="1" si="1"/>
        <v/>
      </c>
    </row>
    <row r="24" spans="2:11" ht="12.75" x14ac:dyDescent="0.2">
      <c r="B24" s="10"/>
      <c r="C24" s="11"/>
      <c r="D24" s="5"/>
      <c r="E24" s="11"/>
      <c r="F24" s="12" t="str">
        <f>IF(E24="","",IFERROR(VLOOKUP(E24,Categorias!$B$3:$C$41,2,FALSE),""))</f>
        <v/>
      </c>
      <c r="I24" s="4" t="str">
        <f>IF(Categorias!$B$20="","",Categorias!$B$20)</f>
        <v/>
      </c>
      <c r="J24" s="7" t="str">
        <f t="shared" si="0"/>
        <v/>
      </c>
      <c r="K24" s="13" t="str">
        <f t="shared" si="1"/>
        <v/>
      </c>
    </row>
    <row r="25" spans="2:11" ht="12.75" x14ac:dyDescent="0.2">
      <c r="B25" s="10"/>
      <c r="C25" s="11"/>
      <c r="D25" s="5"/>
      <c r="E25" s="11"/>
      <c r="F25" s="12" t="str">
        <f>IF(E25="","",IFERROR(VLOOKUP(E25,Categorias!$B$3:$C$41,2,FALSE),""))</f>
        <v/>
      </c>
      <c r="I25" s="4" t="str">
        <f>IF(Categorias!$B$21="","",Categorias!$B$21)</f>
        <v/>
      </c>
      <c r="J25" s="7" t="str">
        <f t="shared" si="0"/>
        <v/>
      </c>
      <c r="K25" s="13" t="str">
        <f t="shared" si="1"/>
        <v/>
      </c>
    </row>
    <row r="26" spans="2:11" ht="12.75" x14ac:dyDescent="0.2">
      <c r="B26" s="10"/>
      <c r="C26" s="11"/>
      <c r="D26" s="5"/>
      <c r="E26" s="11"/>
      <c r="F26" s="12" t="str">
        <f>IF(E26="","",IFERROR(VLOOKUP(E26,Categorias!$B$3:$C$41,2,FALSE),""))</f>
        <v/>
      </c>
      <c r="I26" s="4" t="str">
        <f>IF(Categorias!$B$22="","",Categorias!$B$22)</f>
        <v/>
      </c>
      <c r="J26" s="7" t="str">
        <f t="shared" si="0"/>
        <v/>
      </c>
      <c r="K26" s="13" t="str">
        <f t="shared" si="1"/>
        <v/>
      </c>
    </row>
    <row r="27" spans="2:11" ht="12.75" x14ac:dyDescent="0.2">
      <c r="B27" s="10"/>
      <c r="C27" s="11"/>
      <c r="D27" s="5"/>
      <c r="E27" s="11"/>
      <c r="F27" s="12" t="str">
        <f>IF(E27="","",IFERROR(VLOOKUP(E27,Categorias!$B$3:$C$41,2,FALSE),""))</f>
        <v/>
      </c>
      <c r="I27" s="4" t="str">
        <f>IF(Categorias!$B$23="","",Categorias!$B$23)</f>
        <v/>
      </c>
      <c r="J27" s="7" t="str">
        <f t="shared" si="0"/>
        <v/>
      </c>
      <c r="K27" s="13" t="str">
        <f t="shared" si="1"/>
        <v/>
      </c>
    </row>
    <row r="28" spans="2:11" ht="12.75" x14ac:dyDescent="0.2">
      <c r="B28" s="10"/>
      <c r="C28" s="11"/>
      <c r="D28" s="5"/>
      <c r="E28" s="11"/>
      <c r="F28" s="12" t="str">
        <f>IF(E28="","",IFERROR(VLOOKUP(E28,Categorias!$B$3:$C$41,2,FALSE),""))</f>
        <v/>
      </c>
      <c r="I28" s="4" t="str">
        <f>IF(Categorias!$B$24="","",Categorias!$B$24)</f>
        <v/>
      </c>
      <c r="J28" s="7" t="str">
        <f t="shared" si="0"/>
        <v/>
      </c>
      <c r="K28" s="13" t="str">
        <f t="shared" si="1"/>
        <v/>
      </c>
    </row>
    <row r="29" spans="2:11" ht="12.75" x14ac:dyDescent="0.2">
      <c r="B29" s="10"/>
      <c r="C29" s="11"/>
      <c r="D29" s="5"/>
      <c r="E29" s="11"/>
      <c r="F29" s="12" t="str">
        <f>IF(E29="","",IFERROR(VLOOKUP(E29,Categorias!$B$3:$C$41,2,FALSE),""))</f>
        <v/>
      </c>
      <c r="I29" s="4" t="str">
        <f>IF(Categorias!$B$25="","",Categorias!$B$25)</f>
        <v/>
      </c>
      <c r="J29" s="7" t="str">
        <f t="shared" si="0"/>
        <v/>
      </c>
      <c r="K29" s="13" t="str">
        <f t="shared" si="1"/>
        <v/>
      </c>
    </row>
    <row r="30" spans="2:11" ht="12.75" x14ac:dyDescent="0.2">
      <c r="B30" s="10"/>
      <c r="C30" s="11"/>
      <c r="D30" s="5"/>
      <c r="E30" s="11"/>
      <c r="F30" s="12" t="str">
        <f>IF(E30="","",IFERROR(VLOOKUP(E30,Categorias!$B$3:$C$41,2,FALSE),""))</f>
        <v/>
      </c>
      <c r="I30" s="4" t="str">
        <f>IF(Categorias!$B$26="","",Categorias!$B$26)</f>
        <v/>
      </c>
      <c r="J30" s="7" t="str">
        <f t="shared" si="0"/>
        <v/>
      </c>
      <c r="K30" s="13" t="str">
        <f t="shared" si="1"/>
        <v/>
      </c>
    </row>
    <row r="31" spans="2:11" ht="12.75" x14ac:dyDescent="0.2">
      <c r="B31" s="10"/>
      <c r="C31" s="11"/>
      <c r="D31" s="5"/>
      <c r="E31" s="11"/>
      <c r="F31" s="12" t="str">
        <f>IF(E31="","",IFERROR(VLOOKUP(E31,Categorias!$B$3:$C$41,2,FALSE),""))</f>
        <v/>
      </c>
      <c r="I31" s="4" t="str">
        <f>IF(Categorias!$B$27="","",Categorias!$B$27)</f>
        <v/>
      </c>
      <c r="J31" s="7" t="str">
        <f t="shared" si="0"/>
        <v/>
      </c>
      <c r="K31" s="13" t="str">
        <f t="shared" si="1"/>
        <v/>
      </c>
    </row>
    <row r="32" spans="2:11" ht="12.75" x14ac:dyDescent="0.2">
      <c r="B32" s="10"/>
      <c r="C32" s="11"/>
      <c r="D32" s="5"/>
      <c r="E32" s="11"/>
      <c r="F32" s="12" t="str">
        <f>IF(E32="","",IFERROR(VLOOKUP(E32,Categorias!$B$3:$C$41,2,FALSE),""))</f>
        <v/>
      </c>
      <c r="I32" s="4" t="str">
        <f>IF(Categorias!$B$28="","",Categorias!$B$28)</f>
        <v/>
      </c>
      <c r="J32" s="7" t="str">
        <f t="shared" si="0"/>
        <v/>
      </c>
      <c r="K32" s="13" t="str">
        <f t="shared" si="1"/>
        <v/>
      </c>
    </row>
    <row r="33" spans="2:11" ht="12.75" x14ac:dyDescent="0.2">
      <c r="B33" s="10"/>
      <c r="C33" s="11"/>
      <c r="D33" s="5"/>
      <c r="E33" s="11"/>
      <c r="F33" s="12" t="str">
        <f>IF(E33="","",IFERROR(VLOOKUP(E33,Categorias!$B$3:$C$41,2,FALSE),""))</f>
        <v/>
      </c>
      <c r="I33" s="4" t="str">
        <f>IF(Categorias!$B$29="","",Categorias!$B$29)</f>
        <v/>
      </c>
      <c r="J33" s="7" t="str">
        <f t="shared" si="0"/>
        <v/>
      </c>
      <c r="K33" s="13" t="str">
        <f t="shared" si="1"/>
        <v/>
      </c>
    </row>
    <row r="34" spans="2:11" ht="12.75" x14ac:dyDescent="0.2">
      <c r="B34" s="10"/>
      <c r="C34" s="11"/>
      <c r="D34" s="5"/>
      <c r="E34" s="11"/>
      <c r="F34" s="12" t="str">
        <f>IF(E34="","",IFERROR(VLOOKUP(E34,Categorias!$B$3:$C$41,2,FALSE),""))</f>
        <v/>
      </c>
      <c r="I34" s="4" t="str">
        <f>IF(Categorias!$B$30="","",Categorias!$B$30)</f>
        <v/>
      </c>
      <c r="J34" s="7" t="str">
        <f t="shared" si="0"/>
        <v/>
      </c>
      <c r="K34" s="13" t="str">
        <f t="shared" si="1"/>
        <v/>
      </c>
    </row>
    <row r="35" spans="2:11" ht="12.75" x14ac:dyDescent="0.2">
      <c r="B35" s="10"/>
      <c r="C35" s="11"/>
      <c r="D35" s="5"/>
      <c r="E35" s="11"/>
      <c r="F35" s="12" t="str">
        <f>IF(E35="","",IFERROR(VLOOKUP(E35,Categorias!$B$3:$C$41,2,FALSE),""))</f>
        <v/>
      </c>
      <c r="I35" s="4" t="str">
        <f>IF(Categorias!$B$31="","",Categorias!$B$31)</f>
        <v/>
      </c>
      <c r="J35" s="7" t="str">
        <f t="shared" si="0"/>
        <v/>
      </c>
      <c r="K35" s="13" t="str">
        <f t="shared" si="1"/>
        <v/>
      </c>
    </row>
    <row r="36" spans="2:11" ht="12.75" x14ac:dyDescent="0.2">
      <c r="B36" s="10"/>
      <c r="C36" s="11"/>
      <c r="D36" s="5"/>
      <c r="E36" s="11"/>
      <c r="F36" s="12" t="str">
        <f>IF(E36="","",IFERROR(VLOOKUP(E36,Categorias!$B$3:$C$41,2,FALSE),""))</f>
        <v/>
      </c>
      <c r="I36" s="4" t="str">
        <f>IF(Categorias!$B$32="","",Categorias!$B$32)</f>
        <v/>
      </c>
      <c r="J36" s="7" t="str">
        <f t="shared" si="0"/>
        <v/>
      </c>
      <c r="K36" s="13" t="str">
        <f t="shared" si="1"/>
        <v/>
      </c>
    </row>
    <row r="37" spans="2:11" ht="12.75" x14ac:dyDescent="0.2">
      <c r="B37" s="10"/>
      <c r="C37" s="11"/>
      <c r="D37" s="5"/>
      <c r="E37" s="11"/>
      <c r="F37" s="12" t="str">
        <f>IF(E37="","",IFERROR(VLOOKUP(E37,Categorias!$B$3:$C$41,2,FALSE),""))</f>
        <v/>
      </c>
      <c r="I37" s="4" t="str">
        <f>IF(Categorias!$B$33="","",Categorias!$B$33)</f>
        <v/>
      </c>
      <c r="J37" s="7" t="str">
        <f t="shared" si="0"/>
        <v/>
      </c>
      <c r="K37" s="13" t="str">
        <f t="shared" si="1"/>
        <v/>
      </c>
    </row>
    <row r="38" spans="2:11" ht="12.75" x14ac:dyDescent="0.2">
      <c r="B38" s="10"/>
      <c r="C38" s="11"/>
      <c r="D38" s="5"/>
      <c r="E38" s="11"/>
      <c r="F38" s="12" t="str">
        <f>IF(E38="","",IFERROR(VLOOKUP(E38,Categorias!$B$3:$C$41,2,FALSE),""))</f>
        <v/>
      </c>
      <c r="I38" s="4" t="str">
        <f>IF(Categorias!$B$34="","",Categorias!$B$34)</f>
        <v/>
      </c>
      <c r="J38" s="7" t="str">
        <f t="shared" si="0"/>
        <v/>
      </c>
      <c r="K38" s="13" t="str">
        <f t="shared" si="1"/>
        <v/>
      </c>
    </row>
    <row r="39" spans="2:11" ht="12.75" x14ac:dyDescent="0.2">
      <c r="B39" s="10"/>
      <c r="C39" s="11"/>
      <c r="D39" s="5"/>
      <c r="E39" s="11"/>
      <c r="F39" s="12" t="str">
        <f>IF(E39="","",IFERROR(VLOOKUP(E39,Categorias!$B$3:$C$41,2,FALSE),""))</f>
        <v/>
      </c>
      <c r="I39" s="4" t="str">
        <f>IF(Categorias!$B$35="","",Categorias!$B$35)</f>
        <v/>
      </c>
      <c r="J39" s="7" t="str">
        <f t="shared" si="0"/>
        <v/>
      </c>
      <c r="K39" s="13" t="str">
        <f t="shared" si="1"/>
        <v/>
      </c>
    </row>
    <row r="40" spans="2:11" ht="12.75" x14ac:dyDescent="0.2">
      <c r="B40" s="10"/>
      <c r="C40" s="11"/>
      <c r="D40" s="5"/>
      <c r="E40" s="11"/>
      <c r="F40" s="12" t="str">
        <f>IF(E40="","",IFERROR(VLOOKUP(E40,Categorias!$B$3:$C$41,2,FALSE),""))</f>
        <v/>
      </c>
      <c r="I40" s="4" t="str">
        <f>IF(Categorias!$B$36="","",Categorias!$B$36)</f>
        <v/>
      </c>
      <c r="J40" s="7" t="str">
        <f t="shared" si="0"/>
        <v/>
      </c>
      <c r="K40" s="13" t="str">
        <f t="shared" si="1"/>
        <v/>
      </c>
    </row>
    <row r="41" spans="2:11" ht="12.75" x14ac:dyDescent="0.2">
      <c r="B41" s="10"/>
      <c r="C41" s="11"/>
      <c r="D41" s="5"/>
      <c r="E41" s="11"/>
      <c r="F41" s="12" t="str">
        <f>IF(E41="","",IFERROR(VLOOKUP(E41,Categorias!$B$3:$C$41,2,FALSE),""))</f>
        <v/>
      </c>
      <c r="I41" s="4" t="str">
        <f>IF(Categorias!$B$37="","",Categorias!$B$37)</f>
        <v/>
      </c>
      <c r="J41" s="7" t="str">
        <f t="shared" si="0"/>
        <v/>
      </c>
      <c r="K41" s="13" t="str">
        <f t="shared" si="1"/>
        <v/>
      </c>
    </row>
    <row r="42" spans="2:11" ht="12.75" x14ac:dyDescent="0.2">
      <c r="B42" s="10"/>
      <c r="C42" s="11"/>
      <c r="D42" s="5"/>
      <c r="E42" s="11"/>
      <c r="F42" s="12" t="str">
        <f>IF(E42="","",IFERROR(VLOOKUP(E42,Categorias!$B$3:$C$41,2,FALSE),""))</f>
        <v/>
      </c>
      <c r="I42" s="4" t="str">
        <f>IF(Categorias!$B$38="","",Categorias!$B$38)</f>
        <v/>
      </c>
      <c r="J42" s="7" t="str">
        <f t="shared" si="0"/>
        <v/>
      </c>
      <c r="K42" s="13" t="str">
        <f t="shared" si="1"/>
        <v/>
      </c>
    </row>
    <row r="43" spans="2:11" ht="12.75" x14ac:dyDescent="0.2">
      <c r="B43" s="10"/>
      <c r="C43" s="11"/>
      <c r="D43" s="5"/>
      <c r="E43" s="11"/>
      <c r="F43" s="12" t="str">
        <f>IF(E43="","",IFERROR(VLOOKUP(E43,Categorias!$B$3:$C$41,2,FALSE),""))</f>
        <v/>
      </c>
      <c r="I43" s="4" t="str">
        <f>IF(Categorias!$B$39="","",Categorias!$B$39)</f>
        <v/>
      </c>
      <c r="J43" s="7" t="str">
        <f t="shared" si="0"/>
        <v/>
      </c>
      <c r="K43" s="13" t="str">
        <f t="shared" si="1"/>
        <v/>
      </c>
    </row>
    <row r="44" spans="2:11" ht="12.75" x14ac:dyDescent="0.2">
      <c r="B44" s="10"/>
      <c r="C44" s="11"/>
      <c r="D44" s="5"/>
      <c r="E44" s="11"/>
      <c r="F44" s="12" t="str">
        <f>IF(E44="","",IFERROR(VLOOKUP(E44,Categorias!$B$3:$C$41,2,FALSE),""))</f>
        <v/>
      </c>
      <c r="I44" s="4" t="str">
        <f>IF(Categorias!$B$40="","",Categorias!$B$40)</f>
        <v/>
      </c>
      <c r="J44" s="7" t="str">
        <f t="shared" si="0"/>
        <v/>
      </c>
      <c r="K44" s="13" t="str">
        <f t="shared" si="1"/>
        <v/>
      </c>
    </row>
    <row r="45" spans="2:11" ht="12.75" x14ac:dyDescent="0.2">
      <c r="B45" s="10"/>
      <c r="C45" s="11"/>
      <c r="D45" s="5"/>
      <c r="E45" s="11"/>
      <c r="F45" s="12" t="str">
        <f>IF(E45="","",IFERROR(VLOOKUP(E45,Categorias!$B$3:$C$41,2,FALSE),""))</f>
        <v/>
      </c>
      <c r="I45" s="4" t="str">
        <f>IF(Categorias!$B$41="","",Categorias!$B$41)</f>
        <v/>
      </c>
      <c r="J45" s="7" t="str">
        <f t="shared" si="0"/>
        <v/>
      </c>
      <c r="K45" s="13" t="str">
        <f t="shared" si="1"/>
        <v/>
      </c>
    </row>
    <row r="46" spans="2:11" ht="12.75" x14ac:dyDescent="0.2">
      <c r="B46" s="10"/>
      <c r="C46" s="11"/>
      <c r="D46" s="5"/>
      <c r="E46" s="11"/>
      <c r="F46" s="12" t="str">
        <f>IF(E46="","",IFERROR(VLOOKUP(E46,Categorias!$B$3:$C$41,2,FALSE),""))</f>
        <v/>
      </c>
      <c r="J46" s="7" t="str">
        <f t="shared" si="0"/>
        <v/>
      </c>
      <c r="K46" s="13" t="str">
        <f t="shared" si="1"/>
        <v/>
      </c>
    </row>
    <row r="47" spans="2:11" ht="12.75" x14ac:dyDescent="0.2">
      <c r="B47" s="10"/>
      <c r="C47" s="11"/>
      <c r="D47" s="5"/>
      <c r="E47" s="11"/>
      <c r="F47" s="12" t="str">
        <f>IF(E47="","",IFERROR(VLOOKUP(E47,Categorias!$B$3:$C$41,2,FALSE),""))</f>
        <v/>
      </c>
    </row>
    <row r="48" spans="2:11" ht="12.75" x14ac:dyDescent="0.2">
      <c r="B48" s="10"/>
      <c r="C48" s="11"/>
      <c r="D48" s="5"/>
      <c r="E48" s="11"/>
      <c r="F48" s="12" t="str">
        <f>IF(E48="","",IFERROR(VLOOKUP(E48,Categorias!$B$3:$C$41,2,FALSE),""))</f>
        <v/>
      </c>
    </row>
    <row r="49" spans="2:6" ht="12.75" x14ac:dyDescent="0.2">
      <c r="B49" s="10"/>
      <c r="C49" s="11"/>
      <c r="D49" s="5"/>
      <c r="E49" s="11"/>
      <c r="F49" s="12" t="str">
        <f>IF(E49="","",IFERROR(VLOOKUP(E49,Categorias!$B$3:$C$41,2,FALSE),""))</f>
        <v/>
      </c>
    </row>
    <row r="50" spans="2:6" ht="12.75" x14ac:dyDescent="0.2">
      <c r="B50" s="10"/>
      <c r="C50" s="11"/>
      <c r="D50" s="5"/>
      <c r="E50" s="11"/>
      <c r="F50" s="12" t="str">
        <f>IF(E50="","",IFERROR(VLOOKUP(E50,Categorias!$B$3:$C$41,2,FALSE),""))</f>
        <v/>
      </c>
    </row>
    <row r="51" spans="2:6" ht="12.75" x14ac:dyDescent="0.2">
      <c r="B51" s="10"/>
      <c r="C51" s="11"/>
      <c r="D51" s="5"/>
      <c r="E51" s="11"/>
      <c r="F51" s="12" t="str">
        <f>IF(E51="","",IFERROR(VLOOKUP(E51,Categorias!$B$3:$C$41,2,FALSE),""))</f>
        <v/>
      </c>
    </row>
    <row r="52" spans="2:6" ht="12.75" x14ac:dyDescent="0.2">
      <c r="B52" s="10"/>
      <c r="C52" s="11"/>
      <c r="D52" s="5"/>
      <c r="E52" s="11"/>
      <c r="F52" s="12" t="str">
        <f>IF(E52="","",IFERROR(VLOOKUP(E52,Categorias!$B$3:$C$41,2,FALSE),""))</f>
        <v/>
      </c>
    </row>
    <row r="53" spans="2:6" ht="12.75" x14ac:dyDescent="0.2">
      <c r="B53" s="10"/>
      <c r="C53" s="11"/>
      <c r="D53" s="5"/>
      <c r="E53" s="11"/>
      <c r="F53" s="12" t="str">
        <f>IF(E53="","",IFERROR(VLOOKUP(E53,Categorias!$B$3:$C$41,2,FALSE),""))</f>
        <v/>
      </c>
    </row>
    <row r="54" spans="2:6" ht="12.75" x14ac:dyDescent="0.2">
      <c r="B54" s="10"/>
      <c r="C54" s="11"/>
      <c r="D54" s="5"/>
      <c r="E54" s="11"/>
      <c r="F54" s="12" t="str">
        <f>IF(E54="","",IFERROR(VLOOKUP(E54,Categorias!$B$3:$C$41,2,FALSE),""))</f>
        <v/>
      </c>
    </row>
    <row r="55" spans="2:6" ht="12.75" x14ac:dyDescent="0.2">
      <c r="B55" s="10"/>
      <c r="C55" s="11"/>
      <c r="D55" s="5"/>
      <c r="E55" s="11"/>
      <c r="F55" s="12" t="str">
        <f>IF(E55="","",IFERROR(VLOOKUP(E55,Categorias!$B$3:$C$41,2,FALSE),""))</f>
        <v/>
      </c>
    </row>
    <row r="56" spans="2:6" ht="12.75" x14ac:dyDescent="0.2">
      <c r="B56" s="10"/>
      <c r="C56" s="11"/>
      <c r="D56" s="5"/>
      <c r="E56" s="11"/>
      <c r="F56" s="12" t="str">
        <f>IF(E56="","",IFERROR(VLOOKUP(E56,Categorias!$B$3:$C$41,2,FALSE),""))</f>
        <v/>
      </c>
    </row>
    <row r="57" spans="2:6" ht="12.75" x14ac:dyDescent="0.2">
      <c r="B57" s="10"/>
      <c r="C57" s="11"/>
      <c r="D57" s="5"/>
      <c r="E57" s="11"/>
      <c r="F57" s="12" t="str">
        <f>IF(E57="","",IFERROR(VLOOKUP(E57,Categorias!$B$3:$C$41,2,FALSE),""))</f>
        <v/>
      </c>
    </row>
    <row r="58" spans="2:6" ht="12.75" x14ac:dyDescent="0.2">
      <c r="B58" s="10"/>
      <c r="C58" s="11"/>
      <c r="D58" s="5"/>
      <c r="E58" s="11"/>
      <c r="F58" s="12" t="str">
        <f>IF(E58="","",IFERROR(VLOOKUP(E58,Categorias!$B$3:$C$41,2,FALSE),""))</f>
        <v/>
      </c>
    </row>
    <row r="59" spans="2:6" ht="12.75" x14ac:dyDescent="0.2">
      <c r="B59" s="10"/>
      <c r="C59" s="11"/>
      <c r="D59" s="5"/>
      <c r="E59" s="11"/>
      <c r="F59" s="12" t="str">
        <f>IF(E59="","",IFERROR(VLOOKUP(E59,Categorias!$B$3:$C$41,2,FALSE),""))</f>
        <v/>
      </c>
    </row>
    <row r="60" spans="2:6" ht="12.75" x14ac:dyDescent="0.2">
      <c r="B60" s="10"/>
      <c r="C60" s="11"/>
      <c r="D60" s="5"/>
      <c r="E60" s="11"/>
      <c r="F60" s="12" t="str">
        <f>IF(E60="","",IFERROR(VLOOKUP(E60,Categorias!$B$3:$C$41,2,FALSE),""))</f>
        <v/>
      </c>
    </row>
    <row r="61" spans="2:6" ht="12.75" x14ac:dyDescent="0.2">
      <c r="B61" s="10"/>
      <c r="C61" s="11"/>
      <c r="D61" s="5"/>
      <c r="E61" s="11"/>
      <c r="F61" s="12" t="str">
        <f>IF(E61="","",IFERROR(VLOOKUP(E61,Categorias!$B$3:$C$41,2,FALSE),""))</f>
        <v/>
      </c>
    </row>
    <row r="62" spans="2:6" ht="12.75" x14ac:dyDescent="0.2">
      <c r="B62" s="10"/>
      <c r="C62" s="11"/>
      <c r="D62" s="5"/>
      <c r="E62" s="11"/>
      <c r="F62" s="12" t="str">
        <f>IF(E62="","",IFERROR(VLOOKUP(E62,Categorias!$B$3:$C$41,2,FALSE),""))</f>
        <v/>
      </c>
    </row>
    <row r="63" spans="2:6" ht="12.75" x14ac:dyDescent="0.2">
      <c r="B63" s="10"/>
      <c r="C63" s="11"/>
      <c r="D63" s="5"/>
      <c r="E63" s="11"/>
      <c r="F63" s="12" t="str">
        <f>IF(E63="","",IFERROR(VLOOKUP(E63,Categorias!$B$3:$C$41,2,FALSE),""))</f>
        <v/>
      </c>
    </row>
    <row r="64" spans="2:6" ht="12.75" x14ac:dyDescent="0.2">
      <c r="B64" s="10"/>
      <c r="C64" s="11"/>
      <c r="D64" s="5"/>
      <c r="E64" s="11"/>
      <c r="F64" s="12" t="str">
        <f>IF(E64="","",IFERROR(VLOOKUP(E64,Categorias!$B$3:$C$41,2,FALSE),""))</f>
        <v/>
      </c>
    </row>
    <row r="65" spans="2:6" ht="12.75" x14ac:dyDescent="0.2">
      <c r="B65" s="10"/>
      <c r="C65" s="11"/>
      <c r="D65" s="5"/>
      <c r="E65" s="11"/>
      <c r="F65" s="12" t="str">
        <f>IF(E65="","",IFERROR(VLOOKUP(E65,Categorias!$B$3:$C$41,2,FALSE),""))</f>
        <v/>
      </c>
    </row>
    <row r="66" spans="2:6" ht="12.75" x14ac:dyDescent="0.2">
      <c r="B66" s="10"/>
      <c r="C66" s="11"/>
      <c r="D66" s="5"/>
      <c r="E66" s="11"/>
      <c r="F66" s="12" t="str">
        <f>IF(E66="","",IFERROR(VLOOKUP(E66,Categorias!$B$3:$C$41,2,FALSE),""))</f>
        <v/>
      </c>
    </row>
    <row r="67" spans="2:6" ht="12.75" x14ac:dyDescent="0.2">
      <c r="B67" s="10"/>
      <c r="C67" s="11"/>
      <c r="D67" s="5"/>
      <c r="E67" s="11"/>
      <c r="F67" s="12" t="str">
        <f>IF(E67="","",IFERROR(VLOOKUP(E67,Categorias!$B$3:$C$41,2,FALSE),""))</f>
        <v/>
      </c>
    </row>
    <row r="68" spans="2:6" ht="12.75" x14ac:dyDescent="0.2">
      <c r="B68" s="10"/>
      <c r="C68" s="11"/>
      <c r="D68" s="5"/>
      <c r="E68" s="11"/>
      <c r="F68" s="12" t="str">
        <f>IF(E68="","",IFERROR(VLOOKUP(E68,Categorias!$B$3:$C$41,2,FALSE),""))</f>
        <v/>
      </c>
    </row>
    <row r="69" spans="2:6" ht="12.75" x14ac:dyDescent="0.2">
      <c r="B69" s="10"/>
      <c r="C69" s="11"/>
      <c r="D69" s="5"/>
      <c r="E69" s="11"/>
      <c r="F69" s="12" t="str">
        <f>IF(E69="","",IFERROR(VLOOKUP(E69,Categorias!$B$3:$C$41,2,FALSE),""))</f>
        <v/>
      </c>
    </row>
    <row r="70" spans="2:6" ht="12.75" x14ac:dyDescent="0.2">
      <c r="B70" s="10"/>
      <c r="C70" s="11"/>
      <c r="D70" s="5"/>
      <c r="E70" s="11"/>
      <c r="F70" s="12" t="str">
        <f>IF(E70="","",IFERROR(VLOOKUP(E70,Categorias!$B$3:$C$41,2,FALSE),""))</f>
        <v/>
      </c>
    </row>
    <row r="71" spans="2:6" ht="12.75" x14ac:dyDescent="0.2">
      <c r="B71" s="10"/>
      <c r="C71" s="11"/>
      <c r="D71" s="5"/>
      <c r="E71" s="11"/>
      <c r="F71" s="12" t="str">
        <f>IF(E71="","",IFERROR(VLOOKUP(E71,Categorias!$B$3:$C$41,2,FALSE),""))</f>
        <v/>
      </c>
    </row>
    <row r="72" spans="2:6" ht="12.75" x14ac:dyDescent="0.2">
      <c r="B72" s="10"/>
      <c r="C72" s="11"/>
      <c r="D72" s="5"/>
      <c r="E72" s="11"/>
      <c r="F72" s="12" t="str">
        <f>IF(E72="","",IFERROR(VLOOKUP(E72,Categorias!$B$3:$C$41,2,FALSE),""))</f>
        <v/>
      </c>
    </row>
    <row r="73" spans="2:6" ht="12.75" x14ac:dyDescent="0.2">
      <c r="B73" s="10"/>
      <c r="C73" s="11"/>
      <c r="D73" s="5"/>
      <c r="E73" s="11"/>
      <c r="F73" s="12" t="str">
        <f>IF(E73="","",IFERROR(VLOOKUP(E73,Categorias!$B$3:$C$41,2,FALSE),""))</f>
        <v/>
      </c>
    </row>
    <row r="74" spans="2:6" ht="12.75" x14ac:dyDescent="0.2">
      <c r="B74" s="10"/>
      <c r="C74" s="11"/>
      <c r="D74" s="5"/>
      <c r="E74" s="11"/>
      <c r="F74" s="12" t="str">
        <f>IF(E74="","",IFERROR(VLOOKUP(E74,Categorias!$B$3:$C$41,2,FALSE),""))</f>
        <v/>
      </c>
    </row>
    <row r="75" spans="2:6" ht="12.75" x14ac:dyDescent="0.2">
      <c r="B75" s="10"/>
      <c r="C75" s="11"/>
      <c r="D75" s="5"/>
      <c r="E75" s="11"/>
      <c r="F75" s="12" t="str">
        <f>IF(E75="","",IFERROR(VLOOKUP(E75,Categorias!$B$3:$C$41,2,FALSE),""))</f>
        <v/>
      </c>
    </row>
    <row r="76" spans="2:6" ht="12.75" x14ac:dyDescent="0.2">
      <c r="B76" s="10"/>
      <c r="C76" s="11"/>
      <c r="D76" s="5"/>
      <c r="E76" s="11"/>
      <c r="F76" s="12" t="str">
        <f>IF(E76="","",IFERROR(VLOOKUP(E76,Categorias!$B$3:$C$41,2,FALSE),""))</f>
        <v/>
      </c>
    </row>
    <row r="77" spans="2:6" ht="12.75" x14ac:dyDescent="0.2">
      <c r="B77" s="10"/>
      <c r="C77" s="11"/>
      <c r="D77" s="5"/>
      <c r="E77" s="11"/>
      <c r="F77" s="12" t="str">
        <f>IF(E77="","",IFERROR(VLOOKUP(E77,Categorias!$B$3:$C$41,2,FALSE),""))</f>
        <v/>
      </c>
    </row>
    <row r="78" spans="2:6" ht="12.75" x14ac:dyDescent="0.2">
      <c r="B78" s="10"/>
      <c r="C78" s="11"/>
      <c r="D78" s="5"/>
      <c r="E78" s="11"/>
      <c r="F78" s="12" t="str">
        <f>IF(E78="","",IFERROR(VLOOKUP(E78,Categorias!$B$3:$C$41,2,FALSE),""))</f>
        <v/>
      </c>
    </row>
    <row r="79" spans="2:6" ht="12.75" x14ac:dyDescent="0.2">
      <c r="B79" s="10"/>
      <c r="C79" s="11"/>
      <c r="D79" s="5"/>
      <c r="E79" s="11"/>
      <c r="F79" s="12" t="str">
        <f>IF(E79="","",IFERROR(VLOOKUP(E79,Categorias!$B$3:$C$41,2,FALSE),""))</f>
        <v/>
      </c>
    </row>
    <row r="80" spans="2:6" ht="12.75" x14ac:dyDescent="0.2">
      <c r="B80" s="10"/>
      <c r="C80" s="11"/>
      <c r="D80" s="5"/>
      <c r="E80" s="11"/>
      <c r="F80" s="12" t="str">
        <f>IF(E80="","",IFERROR(VLOOKUP(E80,Categorias!$B$3:$C$41,2,FALSE),""))</f>
        <v/>
      </c>
    </row>
    <row r="81" spans="2:6" ht="12.75" x14ac:dyDescent="0.2">
      <c r="B81" s="10"/>
      <c r="C81" s="11"/>
      <c r="D81" s="5"/>
      <c r="E81" s="11"/>
      <c r="F81" s="12" t="str">
        <f>IF(E81="","",IFERROR(VLOOKUP(E81,Categorias!$B$3:$C$41,2,FALSE),""))</f>
        <v/>
      </c>
    </row>
    <row r="82" spans="2:6" ht="12.75" x14ac:dyDescent="0.2">
      <c r="B82" s="10"/>
      <c r="C82" s="11"/>
      <c r="D82" s="5"/>
      <c r="E82" s="11"/>
      <c r="F82" s="12" t="str">
        <f>IF(E82="","",IFERROR(VLOOKUP(E82,Categorias!$B$3:$C$41,2,FALSE),""))</f>
        <v/>
      </c>
    </row>
    <row r="83" spans="2:6" ht="12.75" x14ac:dyDescent="0.2">
      <c r="B83" s="10"/>
      <c r="C83" s="11"/>
      <c r="D83" s="5"/>
      <c r="E83" s="11"/>
      <c r="F83" s="12" t="str">
        <f>IF(E83="","",IFERROR(VLOOKUP(E83,Categorias!$B$3:$C$41,2,FALSE),""))</f>
        <v/>
      </c>
    </row>
    <row r="84" spans="2:6" ht="12.75" x14ac:dyDescent="0.2">
      <c r="B84" s="10"/>
      <c r="C84" s="11"/>
      <c r="D84" s="5"/>
      <c r="E84" s="11"/>
      <c r="F84" s="12" t="str">
        <f>IF(E84="","",IFERROR(VLOOKUP(E84,Categorias!$B$3:$C$41,2,FALSE),""))</f>
        <v/>
      </c>
    </row>
    <row r="85" spans="2:6" ht="12.75" x14ac:dyDescent="0.2">
      <c r="B85" s="10"/>
      <c r="C85" s="11"/>
      <c r="D85" s="5"/>
      <c r="E85" s="11"/>
      <c r="F85" s="12" t="str">
        <f>IF(E85="","",IFERROR(VLOOKUP(E85,Categorias!$B$3:$C$41,2,FALSE),""))</f>
        <v/>
      </c>
    </row>
    <row r="86" spans="2:6" ht="12.75" x14ac:dyDescent="0.2">
      <c r="B86" s="10"/>
      <c r="C86" s="11"/>
      <c r="D86" s="5"/>
      <c r="E86" s="11"/>
      <c r="F86" s="12" t="str">
        <f>IF(E86="","",IFERROR(VLOOKUP(E86,Categorias!$B$3:$C$41,2,FALSE),""))</f>
        <v/>
      </c>
    </row>
    <row r="87" spans="2:6" ht="12.75" x14ac:dyDescent="0.2">
      <c r="B87" s="10"/>
      <c r="C87" s="11"/>
      <c r="D87" s="5"/>
      <c r="E87" s="11"/>
      <c r="F87" s="12" t="str">
        <f>IF(E87="","",IFERROR(VLOOKUP(E87,Categorias!$B$3:$C$41,2,FALSE),""))</f>
        <v/>
      </c>
    </row>
    <row r="88" spans="2:6" ht="12.75" x14ac:dyDescent="0.2">
      <c r="B88" s="10"/>
      <c r="C88" s="11"/>
      <c r="D88" s="5"/>
      <c r="E88" s="11"/>
      <c r="F88" s="12" t="str">
        <f>IF(E88="","",IFERROR(VLOOKUP(E88,Categorias!$B$3:$C$41,2,FALSE),""))</f>
        <v/>
      </c>
    </row>
    <row r="89" spans="2:6" ht="12.75" x14ac:dyDescent="0.2">
      <c r="B89" s="10"/>
      <c r="C89" s="11"/>
      <c r="D89" s="5"/>
      <c r="E89" s="11"/>
      <c r="F89" s="12" t="str">
        <f>IF(E89="","",IFERROR(VLOOKUP(E89,Categorias!$B$3:$C$41,2,FALSE),""))</f>
        <v/>
      </c>
    </row>
    <row r="90" spans="2:6" ht="12.75" x14ac:dyDescent="0.2">
      <c r="B90" s="10"/>
      <c r="C90" s="11"/>
      <c r="D90" s="5"/>
      <c r="E90" s="11"/>
      <c r="F90" s="12" t="str">
        <f>IF(E90="","",IFERROR(VLOOKUP(E90,Categorias!$B$3:$C$41,2,FALSE),""))</f>
        <v/>
      </c>
    </row>
    <row r="91" spans="2:6" ht="12.75" x14ac:dyDescent="0.2">
      <c r="B91" s="10"/>
      <c r="C91" s="11"/>
      <c r="D91" s="5"/>
      <c r="E91" s="11"/>
      <c r="F91" s="12" t="str">
        <f>IF(E91="","",IFERROR(VLOOKUP(E91,Categorias!$B$3:$C$41,2,FALSE),""))</f>
        <v/>
      </c>
    </row>
    <row r="92" spans="2:6" ht="12.75" x14ac:dyDescent="0.2">
      <c r="B92" s="10"/>
      <c r="C92" s="11"/>
      <c r="D92" s="5"/>
      <c r="E92" s="11"/>
      <c r="F92" s="12" t="str">
        <f>IF(E92="","",IFERROR(VLOOKUP(E92,Categorias!$B$3:$C$41,2,FALSE),""))</f>
        <v/>
      </c>
    </row>
    <row r="93" spans="2:6" ht="12.75" x14ac:dyDescent="0.2">
      <c r="B93" s="10"/>
      <c r="C93" s="11"/>
      <c r="D93" s="5"/>
      <c r="E93" s="11"/>
      <c r="F93" s="12" t="str">
        <f>IF(E93="","",IFERROR(VLOOKUP(E93,Categorias!$B$3:$C$41,2,FALSE),""))</f>
        <v/>
      </c>
    </row>
    <row r="94" spans="2:6" ht="12.75" x14ac:dyDescent="0.2">
      <c r="B94" s="10"/>
      <c r="C94" s="11"/>
      <c r="D94" s="5"/>
      <c r="E94" s="11"/>
      <c r="F94" s="12" t="str">
        <f>IF(E94="","",IFERROR(VLOOKUP(E94,Categorias!$B$3:$C$41,2,FALSE),""))</f>
        <v/>
      </c>
    </row>
    <row r="95" spans="2:6" ht="12.75" x14ac:dyDescent="0.2">
      <c r="B95" s="10"/>
      <c r="C95" s="11"/>
      <c r="D95" s="5"/>
      <c r="E95" s="11"/>
      <c r="F95" s="12" t="str">
        <f>IF(E95="","",IFERROR(VLOOKUP(E95,Categorias!$B$3:$C$41,2,FALSE),""))</f>
        <v/>
      </c>
    </row>
    <row r="96" spans="2:6" ht="12.75" x14ac:dyDescent="0.2">
      <c r="B96" s="10"/>
      <c r="C96" s="11"/>
      <c r="D96" s="5"/>
      <c r="E96" s="11"/>
      <c r="F96" s="12" t="str">
        <f>IF(E96="","",IFERROR(VLOOKUP(E96,Categorias!$B$3:$C$41,2,FALSE),""))</f>
        <v/>
      </c>
    </row>
    <row r="97" spans="2:6" ht="12.75" x14ac:dyDescent="0.2">
      <c r="B97" s="10"/>
      <c r="C97" s="11"/>
      <c r="D97" s="5"/>
      <c r="E97" s="11"/>
      <c r="F97" s="12" t="str">
        <f>IF(E97="","",IFERROR(VLOOKUP(E97,Categorias!$B$3:$C$41,2,FALSE),""))</f>
        <v/>
      </c>
    </row>
    <row r="98" spans="2:6" ht="12.75" x14ac:dyDescent="0.2">
      <c r="B98" s="10"/>
      <c r="C98" s="11"/>
      <c r="D98" s="5"/>
      <c r="E98" s="11"/>
      <c r="F98" s="12" t="str">
        <f>IF(E98="","",IFERROR(VLOOKUP(E98,Categorias!$B$3:$C$41,2,FALSE),""))</f>
        <v/>
      </c>
    </row>
    <row r="99" spans="2:6" ht="12.75" x14ac:dyDescent="0.2">
      <c r="B99" s="10"/>
      <c r="C99" s="11"/>
      <c r="D99" s="5"/>
      <c r="E99" s="11"/>
      <c r="F99" s="12" t="str">
        <f>IF(E99="","",IFERROR(VLOOKUP(E99,Categorias!$B$3:$C$41,2,FALSE),""))</f>
        <v/>
      </c>
    </row>
    <row r="100" spans="2:6" ht="12.75" x14ac:dyDescent="0.2">
      <c r="B100" s="10"/>
      <c r="C100" s="11"/>
      <c r="D100" s="5"/>
      <c r="E100" s="11"/>
      <c r="F100" s="12" t="str">
        <f>IF(E100="","",IFERROR(VLOOKUP(E100,Categorias!$B$3:$C$41,2,FALSE),""))</f>
        <v/>
      </c>
    </row>
    <row r="101" spans="2:6" ht="12.75" x14ac:dyDescent="0.2">
      <c r="B101" s="10"/>
      <c r="C101" s="11"/>
      <c r="D101" s="5"/>
      <c r="E101" s="11"/>
      <c r="F101" s="12" t="str">
        <f>IF(E101="","",IFERROR(VLOOKUP(E101,Categorias!$B$3:$C$41,2,FALSE),""))</f>
        <v/>
      </c>
    </row>
    <row r="102" spans="2:6" ht="12.75" x14ac:dyDescent="0.2">
      <c r="B102" s="10"/>
      <c r="C102" s="11"/>
      <c r="D102" s="5"/>
      <c r="E102" s="11"/>
      <c r="F102" s="12" t="str">
        <f>IF(E102="","",IFERROR(VLOOKUP(E102,Categorias!$B$3:$C$41,2,FALSE),""))</f>
        <v/>
      </c>
    </row>
    <row r="103" spans="2:6" ht="12.75" x14ac:dyDescent="0.2">
      <c r="B103" s="10"/>
      <c r="C103" s="11"/>
      <c r="D103" s="5"/>
      <c r="E103" s="11"/>
      <c r="F103" s="12" t="str">
        <f>IF(E103="","",IFERROR(VLOOKUP(E103,Categorias!$B$3:$C$41,2,FALSE),""))</f>
        <v/>
      </c>
    </row>
    <row r="104" spans="2:6" ht="12.75" x14ac:dyDescent="0.2">
      <c r="B104" s="10"/>
      <c r="C104" s="11"/>
      <c r="D104" s="5"/>
      <c r="E104" s="11"/>
      <c r="F104" s="12" t="str">
        <f>IF(E104="","",IFERROR(VLOOKUP(E104,Categorias!$B$3:$C$41,2,FALSE),""))</f>
        <v/>
      </c>
    </row>
    <row r="105" spans="2:6" ht="12.75" x14ac:dyDescent="0.2">
      <c r="B105" s="10"/>
      <c r="C105" s="11"/>
      <c r="D105" s="5"/>
      <c r="E105" s="11"/>
      <c r="F105" s="12" t="str">
        <f>IF(E105="","",IFERROR(VLOOKUP(E105,Categorias!$B$3:$C$41,2,FALSE),""))</f>
        <v/>
      </c>
    </row>
    <row r="106" spans="2:6" ht="12.75" x14ac:dyDescent="0.2">
      <c r="B106" s="10"/>
      <c r="C106" s="11"/>
      <c r="D106" s="5"/>
      <c r="E106" s="11"/>
      <c r="F106" s="12" t="str">
        <f>IF(E106="","",IFERROR(VLOOKUP(E106,Categorias!$B$3:$C$41,2,FALSE),""))</f>
        <v/>
      </c>
    </row>
    <row r="107" spans="2:6" ht="12.75" x14ac:dyDescent="0.2">
      <c r="B107" s="10"/>
      <c r="C107" s="11"/>
      <c r="D107" s="5"/>
      <c r="E107" s="11"/>
      <c r="F107" s="12" t="str">
        <f>IF(E107="","",IFERROR(VLOOKUP(E107,Categorias!$B$3:$C$41,2,FALSE),""))</f>
        <v/>
      </c>
    </row>
    <row r="108" spans="2:6" ht="12.75" x14ac:dyDescent="0.2">
      <c r="B108" s="10"/>
      <c r="C108" s="11"/>
      <c r="D108" s="5"/>
      <c r="E108" s="11"/>
      <c r="F108" s="12" t="str">
        <f>IF(E108="","",IFERROR(VLOOKUP(E108,Categorias!$B$3:$C$41,2,FALSE),""))</f>
        <v/>
      </c>
    </row>
    <row r="109" spans="2:6" ht="12.75" x14ac:dyDescent="0.2">
      <c r="B109" s="10"/>
      <c r="C109" s="11"/>
      <c r="D109" s="5"/>
      <c r="E109" s="11"/>
      <c r="F109" s="12" t="str">
        <f>IF(E109="","",IFERROR(VLOOKUP(E109,Categorias!$B$3:$C$41,2,FALSE),""))</f>
        <v/>
      </c>
    </row>
    <row r="110" spans="2:6" ht="12.75" x14ac:dyDescent="0.2">
      <c r="B110" s="10"/>
      <c r="C110" s="11"/>
      <c r="D110" s="5"/>
      <c r="E110" s="11"/>
      <c r="F110" s="12" t="str">
        <f>IF(E110="","",IFERROR(VLOOKUP(E110,Categorias!$B$3:$C$41,2,FALSE),""))</f>
        <v/>
      </c>
    </row>
    <row r="111" spans="2:6" ht="12.75" x14ac:dyDescent="0.2">
      <c r="B111" s="10"/>
      <c r="C111" s="11"/>
      <c r="D111" s="5"/>
      <c r="E111" s="11"/>
      <c r="F111" s="12" t="str">
        <f>IF(E111="","",IFERROR(VLOOKUP(E111,Categorias!$B$3:$C$41,2,FALSE),""))</f>
        <v/>
      </c>
    </row>
    <row r="112" spans="2:6" ht="12.75" x14ac:dyDescent="0.2">
      <c r="B112" s="10"/>
      <c r="C112" s="11"/>
      <c r="D112" s="5"/>
      <c r="E112" s="11"/>
      <c r="F112" s="12" t="str">
        <f>IF(E112="","",IFERROR(VLOOKUP(E112,Categorias!$B$3:$C$41,2,FALSE),""))</f>
        <v/>
      </c>
    </row>
    <row r="113" spans="2:6" ht="12.75" x14ac:dyDescent="0.2">
      <c r="B113" s="10"/>
      <c r="C113" s="11"/>
      <c r="D113" s="5"/>
      <c r="E113" s="11"/>
      <c r="F113" s="12" t="str">
        <f>IF(E113="","",IFERROR(VLOOKUP(E113,Categorias!$B$3:$C$41,2,FALSE),""))</f>
        <v/>
      </c>
    </row>
    <row r="114" spans="2:6" ht="12.75" x14ac:dyDescent="0.2">
      <c r="B114" s="10"/>
      <c r="C114" s="11"/>
      <c r="D114" s="5"/>
      <c r="E114" s="11"/>
      <c r="F114" s="12" t="str">
        <f>IF(E114="","",IFERROR(VLOOKUP(E114,Categorias!$B$3:$C$41,2,FALSE),""))</f>
        <v/>
      </c>
    </row>
    <row r="115" spans="2:6" ht="12.75" x14ac:dyDescent="0.2">
      <c r="B115" s="10"/>
      <c r="C115" s="11"/>
      <c r="D115" s="5"/>
      <c r="E115" s="11"/>
      <c r="F115" s="12" t="str">
        <f>IF(E115="","",IFERROR(VLOOKUP(E115,Categorias!$B$3:$C$41,2,FALSE),""))</f>
        <v/>
      </c>
    </row>
    <row r="116" spans="2:6" ht="12.75" x14ac:dyDescent="0.2">
      <c r="B116" s="10"/>
      <c r="C116" s="11"/>
      <c r="D116" s="5"/>
      <c r="E116" s="11"/>
      <c r="F116" s="12" t="str">
        <f>IF(E116="","",IFERROR(VLOOKUP(E116,Categorias!$B$3:$C$41,2,FALSE),""))</f>
        <v/>
      </c>
    </row>
    <row r="117" spans="2:6" ht="12.75" x14ac:dyDescent="0.2">
      <c r="B117" s="10"/>
      <c r="C117" s="11"/>
      <c r="D117" s="5"/>
      <c r="E117" s="11"/>
      <c r="F117" s="12" t="str">
        <f>IF(E117="","",IFERROR(VLOOKUP(E117,Categorias!$B$3:$C$41,2,FALSE),""))</f>
        <v/>
      </c>
    </row>
    <row r="118" spans="2:6" ht="12.75" x14ac:dyDescent="0.2">
      <c r="B118" s="10"/>
      <c r="C118" s="11"/>
      <c r="D118" s="5"/>
      <c r="E118" s="11"/>
      <c r="F118" s="12" t="str">
        <f>IF(E118="","",IFERROR(VLOOKUP(E118,Categorias!$B$3:$C$41,2,FALSE),""))</f>
        <v/>
      </c>
    </row>
    <row r="119" spans="2:6" ht="12.75" x14ac:dyDescent="0.2">
      <c r="B119" s="10"/>
      <c r="C119" s="11"/>
      <c r="D119" s="5"/>
      <c r="E119" s="11"/>
      <c r="F119" s="12" t="str">
        <f>IF(E119="","",IFERROR(VLOOKUP(E119,Categorias!$B$3:$C$41,2,FALSE),""))</f>
        <v/>
      </c>
    </row>
    <row r="120" spans="2:6" ht="12.75" x14ac:dyDescent="0.2">
      <c r="B120" s="10"/>
      <c r="C120" s="11"/>
      <c r="D120" s="5"/>
      <c r="E120" s="11"/>
      <c r="F120" s="12" t="str">
        <f>IF(E120="","",IFERROR(VLOOKUP(E120,Categorias!$B$3:$C$41,2,FALSE),""))</f>
        <v/>
      </c>
    </row>
    <row r="121" spans="2:6" ht="12.75" x14ac:dyDescent="0.2">
      <c r="B121" s="10"/>
      <c r="C121" s="11"/>
      <c r="D121" s="5"/>
      <c r="E121" s="11"/>
      <c r="F121" s="12" t="str">
        <f>IF(E121="","",IFERROR(VLOOKUP(E121,Categorias!$B$3:$C$41,2,FALSE),""))</f>
        <v/>
      </c>
    </row>
    <row r="122" spans="2:6" ht="12.75" x14ac:dyDescent="0.2">
      <c r="B122" s="10"/>
      <c r="C122" s="11"/>
      <c r="D122" s="5"/>
      <c r="E122" s="11"/>
      <c r="F122" s="12" t="str">
        <f>IF(E122="","",IFERROR(VLOOKUP(E122,Categorias!$B$3:$C$41,2,FALSE),""))</f>
        <v/>
      </c>
    </row>
    <row r="123" spans="2:6" ht="12.75" x14ac:dyDescent="0.2">
      <c r="B123" s="10"/>
      <c r="C123" s="11"/>
      <c r="D123" s="5"/>
      <c r="E123" s="11"/>
      <c r="F123" s="12" t="str">
        <f>IF(E123="","",IFERROR(VLOOKUP(E123,Categorias!$B$3:$C$41,2,FALSE),""))</f>
        <v/>
      </c>
    </row>
    <row r="124" spans="2:6" ht="12.75" x14ac:dyDescent="0.2">
      <c r="B124" s="10"/>
      <c r="C124" s="11"/>
      <c r="D124" s="5"/>
      <c r="E124" s="11"/>
      <c r="F124" s="12" t="str">
        <f>IF(E124="","",IFERROR(VLOOKUP(E124,Categorias!$B$3:$C$41,2,FALSE),""))</f>
        <v/>
      </c>
    </row>
    <row r="125" spans="2:6" ht="12.75" x14ac:dyDescent="0.2">
      <c r="B125" s="10"/>
      <c r="C125" s="11"/>
      <c r="D125" s="5"/>
      <c r="E125" s="11"/>
      <c r="F125" s="12" t="str">
        <f>IF(E125="","",IFERROR(VLOOKUP(E125,Categorias!$B$3:$C$41,2,FALSE),""))</f>
        <v/>
      </c>
    </row>
    <row r="126" spans="2:6" ht="12.75" x14ac:dyDescent="0.2">
      <c r="B126" s="10"/>
      <c r="C126" s="11"/>
      <c r="D126" s="5"/>
      <c r="E126" s="11"/>
      <c r="F126" s="12" t="str">
        <f>IF(E126="","",IFERROR(VLOOKUP(E126,Categorias!$B$3:$C$41,2,FALSE),""))</f>
        <v/>
      </c>
    </row>
    <row r="127" spans="2:6" ht="12.75" x14ac:dyDescent="0.2">
      <c r="B127" s="10"/>
      <c r="C127" s="11"/>
      <c r="D127" s="5"/>
      <c r="E127" s="11"/>
      <c r="F127" s="12" t="str">
        <f>IF(E127="","",IFERROR(VLOOKUP(E127,Categorias!$B$3:$C$41,2,FALSE),""))</f>
        <v/>
      </c>
    </row>
    <row r="128" spans="2:6" ht="12.75" x14ac:dyDescent="0.2">
      <c r="B128" s="10"/>
      <c r="C128" s="11"/>
      <c r="D128" s="5"/>
      <c r="E128" s="11"/>
      <c r="F128" s="12" t="str">
        <f>IF(E128="","",IFERROR(VLOOKUP(E128,Categorias!$B$3:$C$41,2,FALSE),""))</f>
        <v/>
      </c>
    </row>
    <row r="129" spans="2:6" ht="12.75" x14ac:dyDescent="0.2">
      <c r="B129" s="10"/>
      <c r="C129" s="11"/>
      <c r="D129" s="5"/>
      <c r="E129" s="11"/>
      <c r="F129" s="12" t="str">
        <f>IF(E129="","",IFERROR(VLOOKUP(E129,Categorias!$B$3:$C$41,2,FALSE),""))</f>
        <v/>
      </c>
    </row>
    <row r="130" spans="2:6" ht="12.75" x14ac:dyDescent="0.2">
      <c r="B130" s="10"/>
      <c r="C130" s="11"/>
      <c r="D130" s="5"/>
      <c r="E130" s="11"/>
      <c r="F130" s="12" t="str">
        <f>IF(E130="","",IFERROR(VLOOKUP(E130,Categorias!$B$3:$C$41,2,FALSE),""))</f>
        <v/>
      </c>
    </row>
    <row r="131" spans="2:6" ht="12.75" x14ac:dyDescent="0.2">
      <c r="B131" s="10"/>
      <c r="C131" s="11"/>
      <c r="D131" s="5"/>
      <c r="E131" s="11"/>
      <c r="F131" s="12" t="str">
        <f>IF(E131="","",IFERROR(VLOOKUP(E131,Categorias!$B$3:$C$41,2,FALSE),""))</f>
        <v/>
      </c>
    </row>
    <row r="132" spans="2:6" ht="12.75" x14ac:dyDescent="0.2">
      <c r="B132" s="10"/>
      <c r="C132" s="11"/>
      <c r="D132" s="5"/>
      <c r="E132" s="11"/>
      <c r="F132" s="12" t="str">
        <f>IF(E132="","",IFERROR(VLOOKUP(E132,Categorias!$B$3:$C$41,2,FALSE),""))</f>
        <v/>
      </c>
    </row>
    <row r="133" spans="2:6" ht="12.75" x14ac:dyDescent="0.2">
      <c r="B133" s="10"/>
      <c r="C133" s="11"/>
      <c r="D133" s="5"/>
      <c r="E133" s="11"/>
      <c r="F133" s="12" t="str">
        <f>IF(E133="","",IFERROR(VLOOKUP(E133,Categorias!$B$3:$C$41,2,FALSE),""))</f>
        <v/>
      </c>
    </row>
    <row r="134" spans="2:6" ht="12.75" x14ac:dyDescent="0.2">
      <c r="B134" s="10"/>
      <c r="C134" s="11"/>
      <c r="D134" s="5"/>
      <c r="E134" s="11"/>
      <c r="F134" s="12" t="str">
        <f>IF(E134="","",IFERROR(VLOOKUP(E134,Categorias!$B$3:$C$41,2,FALSE),""))</f>
        <v/>
      </c>
    </row>
    <row r="135" spans="2:6" ht="12.75" x14ac:dyDescent="0.2">
      <c r="B135" s="10"/>
      <c r="C135" s="11"/>
      <c r="D135" s="5"/>
      <c r="E135" s="11"/>
      <c r="F135" s="12" t="str">
        <f>IF(E135="","",IFERROR(VLOOKUP(E135,Categorias!$B$3:$C$41,2,FALSE),""))</f>
        <v/>
      </c>
    </row>
    <row r="136" spans="2:6" ht="12.75" x14ac:dyDescent="0.2">
      <c r="B136" s="10"/>
      <c r="C136" s="11"/>
      <c r="D136" s="5"/>
      <c r="E136" s="11"/>
      <c r="F136" s="12" t="str">
        <f>IF(E136="","",IFERROR(VLOOKUP(E136,Categorias!$B$3:$C$41,2,FALSE),""))</f>
        <v/>
      </c>
    </row>
    <row r="137" spans="2:6" ht="12.75" x14ac:dyDescent="0.2">
      <c r="B137" s="10"/>
      <c r="C137" s="11"/>
      <c r="D137" s="5"/>
      <c r="E137" s="11"/>
      <c r="F137" s="12" t="str">
        <f>IF(E137="","",IFERROR(VLOOKUP(E137,Categorias!$B$3:$C$41,2,FALSE),""))</f>
        <v/>
      </c>
    </row>
    <row r="138" spans="2:6" ht="12.75" x14ac:dyDescent="0.2">
      <c r="B138" s="10"/>
      <c r="C138" s="11"/>
      <c r="D138" s="5"/>
      <c r="E138" s="11"/>
      <c r="F138" s="12" t="str">
        <f>IF(E138="","",IFERROR(VLOOKUP(E138,Categorias!$B$3:$C$41,2,FALSE),""))</f>
        <v/>
      </c>
    </row>
    <row r="139" spans="2:6" ht="12.75" x14ac:dyDescent="0.2">
      <c r="B139" s="10"/>
      <c r="C139" s="11"/>
      <c r="D139" s="5"/>
      <c r="E139" s="11"/>
      <c r="F139" s="12" t="str">
        <f>IF(E139="","",IFERROR(VLOOKUP(E139,Categorias!$B$3:$C$41,2,FALSE),""))</f>
        <v/>
      </c>
    </row>
    <row r="140" spans="2:6" ht="12.75" x14ac:dyDescent="0.2">
      <c r="B140" s="10"/>
      <c r="C140" s="11"/>
      <c r="D140" s="5"/>
      <c r="E140" s="11"/>
      <c r="F140" s="12" t="str">
        <f>IF(E140="","",IFERROR(VLOOKUP(E140,Categorias!$B$3:$C$41,2,FALSE),""))</f>
        <v/>
      </c>
    </row>
    <row r="141" spans="2:6" ht="12.75" x14ac:dyDescent="0.2">
      <c r="B141" s="10"/>
      <c r="C141" s="11"/>
      <c r="D141" s="5"/>
      <c r="E141" s="11"/>
      <c r="F141" s="12" t="str">
        <f>IF(E141="","",IFERROR(VLOOKUP(E141,Categorias!$B$3:$C$41,2,FALSE),""))</f>
        <v/>
      </c>
    </row>
    <row r="142" spans="2:6" ht="12.75" x14ac:dyDescent="0.2">
      <c r="B142" s="10"/>
      <c r="C142" s="11"/>
      <c r="D142" s="5"/>
      <c r="E142" s="11"/>
      <c r="F142" s="12" t="str">
        <f>IF(E142="","",IFERROR(VLOOKUP(E142,Categorias!$B$3:$C$41,2,FALSE),""))</f>
        <v/>
      </c>
    </row>
    <row r="143" spans="2:6" ht="12.75" x14ac:dyDescent="0.2">
      <c r="B143" s="10"/>
      <c r="C143" s="11"/>
      <c r="D143" s="5"/>
      <c r="E143" s="11"/>
      <c r="F143" s="12" t="str">
        <f>IF(E143="","",IFERROR(VLOOKUP(E143,Categorias!$B$3:$C$41,2,FALSE),""))</f>
        <v/>
      </c>
    </row>
    <row r="144" spans="2:6" ht="12.75" x14ac:dyDescent="0.2">
      <c r="B144" s="10"/>
      <c r="C144" s="11"/>
      <c r="D144" s="5"/>
      <c r="E144" s="11"/>
      <c r="F144" s="12" t="str">
        <f>IF(E144="","",IFERROR(VLOOKUP(E144,Categorias!$B$3:$C$41,2,FALSE),""))</f>
        <v/>
      </c>
    </row>
    <row r="145" spans="2:6" ht="12.75" x14ac:dyDescent="0.2">
      <c r="B145" s="10"/>
      <c r="C145" s="11"/>
      <c r="D145" s="5"/>
      <c r="E145" s="11"/>
      <c r="F145" s="12" t="str">
        <f>IF(E145="","",IFERROR(VLOOKUP(E145,Categorias!$B$3:$C$41,2,FALSE),""))</f>
        <v/>
      </c>
    </row>
    <row r="146" spans="2:6" ht="12.75" x14ac:dyDescent="0.2">
      <c r="B146" s="10"/>
      <c r="C146" s="11"/>
      <c r="D146" s="5"/>
      <c r="E146" s="11"/>
      <c r="F146" s="12" t="str">
        <f>IF(E146="","",IFERROR(VLOOKUP(E146,Categorias!$B$3:$C$41,2,FALSE),""))</f>
        <v/>
      </c>
    </row>
    <row r="147" spans="2:6" ht="12.75" x14ac:dyDescent="0.2">
      <c r="B147" s="10"/>
      <c r="C147" s="11"/>
      <c r="D147" s="5"/>
      <c r="E147" s="11"/>
      <c r="F147" s="12" t="str">
        <f>IF(E147="","",IFERROR(VLOOKUP(E147,Categorias!$B$3:$C$41,2,FALSE),""))</f>
        <v/>
      </c>
    </row>
    <row r="148" spans="2:6" ht="12.75" x14ac:dyDescent="0.2">
      <c r="B148" s="10"/>
      <c r="C148" s="11"/>
      <c r="D148" s="5"/>
      <c r="E148" s="11"/>
      <c r="F148" s="12" t="str">
        <f>IF(E148="","",IFERROR(VLOOKUP(E148,Categorias!$B$3:$C$41,2,FALSE),""))</f>
        <v/>
      </c>
    </row>
    <row r="149" spans="2:6" ht="12.75" x14ac:dyDescent="0.2">
      <c r="B149" s="10"/>
      <c r="C149" s="11"/>
      <c r="D149" s="5"/>
      <c r="E149" s="11"/>
      <c r="F149" s="12" t="str">
        <f>IF(E149="","",IFERROR(VLOOKUP(E149,Categorias!$B$3:$C$41,2,FALSE),""))</f>
        <v/>
      </c>
    </row>
    <row r="150" spans="2:6" ht="12.75" x14ac:dyDescent="0.2">
      <c r="B150" s="10"/>
      <c r="C150" s="11"/>
      <c r="D150" s="5"/>
      <c r="E150" s="11"/>
      <c r="F150" s="12" t="str">
        <f>IF(E150="","",IFERROR(VLOOKUP(E150,Categorias!$B$3:$C$41,2,FALSE),""))</f>
        <v/>
      </c>
    </row>
    <row r="151" spans="2:6" ht="12.75" x14ac:dyDescent="0.2">
      <c r="B151" s="10"/>
      <c r="C151" s="11"/>
      <c r="D151" s="5"/>
      <c r="E151" s="11"/>
      <c r="F151" s="12" t="str">
        <f>IF(E151="","",IFERROR(VLOOKUP(E151,Categorias!$B$3:$C$41,2,FALSE),""))</f>
        <v/>
      </c>
    </row>
    <row r="152" spans="2:6" ht="12.75" x14ac:dyDescent="0.2">
      <c r="B152" s="10"/>
      <c r="C152" s="11"/>
      <c r="D152" s="5"/>
      <c r="E152" s="11"/>
      <c r="F152" s="12" t="str">
        <f>IF(E152="","",IFERROR(VLOOKUP(E152,Categorias!$B$3:$C$41,2,FALSE),""))</f>
        <v/>
      </c>
    </row>
    <row r="153" spans="2:6" ht="12.75" x14ac:dyDescent="0.2">
      <c r="B153" s="10"/>
      <c r="C153" s="11"/>
      <c r="D153" s="5"/>
      <c r="E153" s="11"/>
      <c r="F153" s="12" t="str">
        <f>IF(E153="","",IFERROR(VLOOKUP(E153,Categorias!$B$3:$C$41,2,FALSE),""))</f>
        <v/>
      </c>
    </row>
    <row r="154" spans="2:6" ht="12.75" x14ac:dyDescent="0.2">
      <c r="B154" s="10"/>
      <c r="C154" s="11"/>
      <c r="D154" s="5"/>
      <c r="E154" s="11"/>
      <c r="F154" s="12" t="str">
        <f>IF(E154="","",IFERROR(VLOOKUP(E154,Categorias!$B$3:$C$41,2,FALSE),""))</f>
        <v/>
      </c>
    </row>
    <row r="155" spans="2:6" ht="12.75" x14ac:dyDescent="0.2">
      <c r="B155" s="10"/>
      <c r="C155" s="11"/>
      <c r="D155" s="5"/>
      <c r="E155" s="11"/>
      <c r="F155" s="12" t="str">
        <f>IF(E155="","",IFERROR(VLOOKUP(E155,Categorias!$B$3:$C$41,2,FALSE),""))</f>
        <v/>
      </c>
    </row>
    <row r="156" spans="2:6" ht="12.75" x14ac:dyDescent="0.2">
      <c r="B156" s="10"/>
      <c r="C156" s="11"/>
      <c r="D156" s="5"/>
      <c r="E156" s="11"/>
      <c r="F156" s="12" t="str">
        <f>IF(E156="","",IFERROR(VLOOKUP(E156,Categorias!$B$3:$C$41,2,FALSE),""))</f>
        <v/>
      </c>
    </row>
    <row r="157" spans="2:6" ht="12.75" x14ac:dyDescent="0.2">
      <c r="B157" s="10"/>
      <c r="C157" s="11"/>
      <c r="D157" s="5"/>
      <c r="E157" s="11"/>
      <c r="F157" s="12" t="str">
        <f>IF(E157="","",IFERROR(VLOOKUP(E157,Categorias!$B$3:$C$41,2,FALSE),""))</f>
        <v/>
      </c>
    </row>
    <row r="158" spans="2:6" ht="12.75" x14ac:dyDescent="0.2">
      <c r="B158" s="10"/>
      <c r="C158" s="11"/>
      <c r="D158" s="5"/>
      <c r="E158" s="11"/>
      <c r="F158" s="12" t="str">
        <f>IF(E158="","",IFERROR(VLOOKUP(E158,Categorias!$B$3:$C$41,2,FALSE),""))</f>
        <v/>
      </c>
    </row>
    <row r="159" spans="2:6" ht="12.75" x14ac:dyDescent="0.2">
      <c r="B159" s="10"/>
      <c r="C159" s="11"/>
      <c r="D159" s="5"/>
      <c r="E159" s="11"/>
      <c r="F159" s="12" t="str">
        <f>IF(E159="","",IFERROR(VLOOKUP(E159,Categorias!$B$3:$C$41,2,FALSE),""))</f>
        <v/>
      </c>
    </row>
    <row r="160" spans="2:6" ht="12.75" x14ac:dyDescent="0.2">
      <c r="B160" s="10"/>
      <c r="C160" s="11"/>
      <c r="D160" s="5"/>
      <c r="E160" s="11"/>
      <c r="F160" s="12" t="str">
        <f>IF(E160="","",IFERROR(VLOOKUP(E160,Categorias!$B$3:$C$41,2,FALSE),""))</f>
        <v/>
      </c>
    </row>
    <row r="161" spans="2:6" ht="12.75" x14ac:dyDescent="0.2">
      <c r="B161" s="10"/>
      <c r="C161" s="11"/>
      <c r="D161" s="5"/>
      <c r="E161" s="11"/>
      <c r="F161" s="12" t="str">
        <f>IF(E161="","",IFERROR(VLOOKUP(E161,Categorias!$B$3:$C$41,2,FALSE),""))</f>
        <v/>
      </c>
    </row>
    <row r="162" spans="2:6" ht="12.75" x14ac:dyDescent="0.2">
      <c r="B162" s="10"/>
      <c r="C162" s="11"/>
      <c r="D162" s="5"/>
      <c r="E162" s="11"/>
      <c r="F162" s="12" t="str">
        <f>IF(E162="","",IFERROR(VLOOKUP(E162,Categorias!$B$3:$C$41,2,FALSE),""))</f>
        <v/>
      </c>
    </row>
    <row r="163" spans="2:6" ht="12.75" x14ac:dyDescent="0.2">
      <c r="B163" s="10"/>
      <c r="C163" s="11"/>
      <c r="D163" s="5"/>
      <c r="E163" s="11"/>
      <c r="F163" s="12" t="str">
        <f>IF(E163="","",IFERROR(VLOOKUP(E163,Categorias!$B$3:$C$41,2,FALSE),""))</f>
        <v/>
      </c>
    </row>
    <row r="164" spans="2:6" ht="12.75" x14ac:dyDescent="0.2">
      <c r="B164" s="10"/>
      <c r="C164" s="11"/>
      <c r="D164" s="5"/>
      <c r="E164" s="11"/>
      <c r="F164" s="12" t="str">
        <f>IF(E164="","",IFERROR(VLOOKUP(E164,Categorias!$B$3:$C$41,2,FALSE),""))</f>
        <v/>
      </c>
    </row>
    <row r="165" spans="2:6" ht="12.75" x14ac:dyDescent="0.2">
      <c r="B165" s="10"/>
      <c r="C165" s="11"/>
      <c r="D165" s="5"/>
      <c r="E165" s="11"/>
      <c r="F165" s="12" t="str">
        <f>IF(E165="","",IFERROR(VLOOKUP(E165,Categorias!$B$3:$C$41,2,FALSE),""))</f>
        <v/>
      </c>
    </row>
    <row r="166" spans="2:6" ht="12.75" x14ac:dyDescent="0.2">
      <c r="B166" s="10"/>
      <c r="C166" s="11"/>
      <c r="D166" s="5"/>
      <c r="E166" s="11"/>
      <c r="F166" s="12" t="str">
        <f>IF(E166="","",IFERROR(VLOOKUP(E166,Categorias!$B$3:$C$41,2,FALSE),""))</f>
        <v/>
      </c>
    </row>
    <row r="167" spans="2:6" ht="12.75" x14ac:dyDescent="0.2">
      <c r="B167" s="10"/>
      <c r="C167" s="11"/>
      <c r="D167" s="5"/>
      <c r="E167" s="11"/>
      <c r="F167" s="12" t="str">
        <f>IF(E167="","",IFERROR(VLOOKUP(E167,Categorias!$B$3:$C$41,2,FALSE),""))</f>
        <v/>
      </c>
    </row>
    <row r="168" spans="2:6" ht="12.75" x14ac:dyDescent="0.2">
      <c r="B168" s="10"/>
      <c r="C168" s="11"/>
      <c r="D168" s="5"/>
      <c r="E168" s="11"/>
      <c r="F168" s="12" t="str">
        <f>IF(E168="","",IFERROR(VLOOKUP(E168,Categorias!$B$3:$C$41,2,FALSE),""))</f>
        <v/>
      </c>
    </row>
    <row r="169" spans="2:6" ht="12.75" x14ac:dyDescent="0.2">
      <c r="B169" s="10"/>
      <c r="C169" s="11"/>
      <c r="D169" s="5"/>
      <c r="E169" s="11"/>
      <c r="F169" s="12" t="str">
        <f>IF(E169="","",IFERROR(VLOOKUP(E169,Categorias!$B$3:$C$41,2,FALSE),""))</f>
        <v/>
      </c>
    </row>
    <row r="170" spans="2:6" ht="12.75" x14ac:dyDescent="0.2">
      <c r="B170" s="10"/>
      <c r="C170" s="11"/>
      <c r="D170" s="5"/>
      <c r="E170" s="11"/>
      <c r="F170" s="12" t="str">
        <f>IF(E170="","",IFERROR(VLOOKUP(E170,Categorias!$B$3:$C$41,2,FALSE),""))</f>
        <v/>
      </c>
    </row>
    <row r="171" spans="2:6" ht="12.75" x14ac:dyDescent="0.2">
      <c r="B171" s="10"/>
      <c r="C171" s="11"/>
      <c r="D171" s="5"/>
      <c r="E171" s="11"/>
      <c r="F171" s="12" t="str">
        <f>IF(E171="","",IFERROR(VLOOKUP(E171,Categorias!$B$3:$C$41,2,FALSE),""))</f>
        <v/>
      </c>
    </row>
    <row r="172" spans="2:6" ht="12.75" x14ac:dyDescent="0.2">
      <c r="B172" s="10"/>
      <c r="C172" s="11"/>
      <c r="D172" s="5"/>
      <c r="E172" s="11"/>
      <c r="F172" s="12" t="str">
        <f>IF(E172="","",IFERROR(VLOOKUP(E172,Categorias!$B$3:$C$41,2,FALSE),""))</f>
        <v/>
      </c>
    </row>
    <row r="173" spans="2:6" ht="12.75" x14ac:dyDescent="0.2">
      <c r="B173" s="10"/>
      <c r="C173" s="11"/>
      <c r="D173" s="5"/>
      <c r="E173" s="11"/>
      <c r="F173" s="12" t="str">
        <f>IF(E173="","",IFERROR(VLOOKUP(E173,Categorias!$B$3:$C$41,2,FALSE),""))</f>
        <v/>
      </c>
    </row>
    <row r="174" spans="2:6" ht="12.75" x14ac:dyDescent="0.2">
      <c r="B174" s="10"/>
      <c r="C174" s="11"/>
      <c r="D174" s="5"/>
      <c r="E174" s="11"/>
      <c r="F174" s="12" t="str">
        <f>IF(E174="","",IFERROR(VLOOKUP(E174,Categorias!$B$3:$C$41,2,FALSE),""))</f>
        <v/>
      </c>
    </row>
    <row r="175" spans="2:6" ht="12.75" x14ac:dyDescent="0.2">
      <c r="B175" s="10"/>
      <c r="C175" s="11"/>
      <c r="D175" s="5"/>
      <c r="E175" s="11"/>
      <c r="F175" s="12" t="str">
        <f>IF(E175="","",IFERROR(VLOOKUP(E175,Categorias!$B$3:$C$41,2,FALSE),""))</f>
        <v/>
      </c>
    </row>
    <row r="176" spans="2:6" ht="12.75" x14ac:dyDescent="0.2">
      <c r="B176" s="10"/>
      <c r="C176" s="11"/>
      <c r="D176" s="5"/>
      <c r="E176" s="11"/>
      <c r="F176" s="12" t="str">
        <f>IF(E176="","",IFERROR(VLOOKUP(E176,Categorias!$B$3:$C$41,2,FALSE),""))</f>
        <v/>
      </c>
    </row>
    <row r="177" spans="2:6" ht="12.75" x14ac:dyDescent="0.2">
      <c r="B177" s="10"/>
      <c r="C177" s="11"/>
      <c r="D177" s="5"/>
      <c r="E177" s="11"/>
      <c r="F177" s="12" t="str">
        <f>IF(E177="","",IFERROR(VLOOKUP(E177,Categorias!$B$3:$C$41,2,FALSE),""))</f>
        <v/>
      </c>
    </row>
    <row r="178" spans="2:6" ht="12.75" x14ac:dyDescent="0.2">
      <c r="B178" s="10"/>
      <c r="C178" s="11"/>
      <c r="D178" s="5"/>
      <c r="E178" s="11"/>
      <c r="F178" s="12" t="str">
        <f>IF(E178="","",IFERROR(VLOOKUP(E178,Categorias!$B$3:$C$41,2,FALSE),""))</f>
        <v/>
      </c>
    </row>
    <row r="179" spans="2:6" ht="12.75" x14ac:dyDescent="0.2">
      <c r="B179" s="10"/>
      <c r="C179" s="11"/>
      <c r="D179" s="5"/>
      <c r="E179" s="11"/>
      <c r="F179" s="12" t="str">
        <f>IF(E179="","",IFERROR(VLOOKUP(E179,Categorias!$B$3:$C$41,2,FALSE),""))</f>
        <v/>
      </c>
    </row>
    <row r="180" spans="2:6" ht="12.75" x14ac:dyDescent="0.2">
      <c r="B180" s="10"/>
      <c r="C180" s="11"/>
      <c r="D180" s="5"/>
      <c r="E180" s="11"/>
      <c r="F180" s="12" t="str">
        <f>IF(E180="","",IFERROR(VLOOKUP(E180,Categorias!$B$3:$C$41,2,FALSE),""))</f>
        <v/>
      </c>
    </row>
    <row r="181" spans="2:6" ht="12.75" x14ac:dyDescent="0.2">
      <c r="B181" s="10"/>
      <c r="C181" s="11"/>
      <c r="D181" s="5"/>
      <c r="E181" s="11"/>
      <c r="F181" s="12" t="str">
        <f>IF(E181="","",IFERROR(VLOOKUP(E181,Categorias!$B$3:$C$41,2,FALSE),""))</f>
        <v/>
      </c>
    </row>
    <row r="182" spans="2:6" ht="12.75" x14ac:dyDescent="0.2">
      <c r="B182" s="10"/>
      <c r="C182" s="11"/>
      <c r="D182" s="5"/>
      <c r="E182" s="11"/>
      <c r="F182" s="12" t="str">
        <f>IF(E182="","",IFERROR(VLOOKUP(E182,Categorias!$B$3:$C$41,2,FALSE),""))</f>
        <v/>
      </c>
    </row>
    <row r="183" spans="2:6" ht="12.75" x14ac:dyDescent="0.2">
      <c r="B183" s="10"/>
      <c r="C183" s="11"/>
      <c r="D183" s="5"/>
      <c r="E183" s="11"/>
      <c r="F183" s="12" t="str">
        <f>IF(E183="","",IFERROR(VLOOKUP(E183,Categorias!$B$3:$C$41,2,FALSE),""))</f>
        <v/>
      </c>
    </row>
    <row r="184" spans="2:6" ht="12.75" x14ac:dyDescent="0.2">
      <c r="B184" s="10"/>
      <c r="C184" s="11"/>
      <c r="D184" s="5"/>
      <c r="E184" s="11"/>
      <c r="F184" s="12" t="str">
        <f>IF(E184="","",IFERROR(VLOOKUP(E184,Categorias!$B$3:$C$41,2,FALSE),""))</f>
        <v/>
      </c>
    </row>
    <row r="185" spans="2:6" ht="12.75" x14ac:dyDescent="0.2">
      <c r="B185" s="10"/>
      <c r="C185" s="11"/>
      <c r="D185" s="5"/>
      <c r="E185" s="11"/>
      <c r="F185" s="12" t="str">
        <f>IF(E185="","",IFERROR(VLOOKUP(E185,Categorias!$B$3:$C$41,2,FALSE),""))</f>
        <v/>
      </c>
    </row>
    <row r="186" spans="2:6" ht="12.75" x14ac:dyDescent="0.2">
      <c r="B186" s="10"/>
      <c r="C186" s="11"/>
      <c r="D186" s="5"/>
      <c r="E186" s="11"/>
      <c r="F186" s="12" t="str">
        <f>IF(E186="","",IFERROR(VLOOKUP(E186,Categorias!$B$3:$C$41,2,FALSE),""))</f>
        <v/>
      </c>
    </row>
    <row r="187" spans="2:6" ht="12.75" x14ac:dyDescent="0.2">
      <c r="B187" s="10"/>
      <c r="C187" s="11"/>
      <c r="D187" s="5"/>
      <c r="E187" s="11"/>
      <c r="F187" s="12" t="str">
        <f>IF(E187="","",IFERROR(VLOOKUP(E187,Categorias!$B$3:$C$41,2,FALSE),""))</f>
        <v/>
      </c>
    </row>
    <row r="188" spans="2:6" ht="12.75" x14ac:dyDescent="0.2">
      <c r="B188" s="10"/>
      <c r="C188" s="11"/>
      <c r="D188" s="5"/>
      <c r="E188" s="11"/>
      <c r="F188" s="12" t="str">
        <f>IF(E188="","",IFERROR(VLOOKUP(E188,Categorias!$B$3:$C$41,2,FALSE),""))</f>
        <v/>
      </c>
    </row>
    <row r="189" spans="2:6" ht="12.75" x14ac:dyDescent="0.2">
      <c r="B189" s="10"/>
      <c r="C189" s="11"/>
      <c r="D189" s="5"/>
      <c r="E189" s="11"/>
      <c r="F189" s="12" t="str">
        <f>IF(E189="","",IFERROR(VLOOKUP(E189,Categorias!$B$3:$C$41,2,FALSE),""))</f>
        <v/>
      </c>
    </row>
    <row r="190" spans="2:6" ht="12.75" x14ac:dyDescent="0.2">
      <c r="B190" s="10"/>
      <c r="C190" s="11"/>
      <c r="D190" s="5"/>
      <c r="E190" s="11"/>
      <c r="F190" s="12" t="str">
        <f>IF(E190="","",IFERROR(VLOOKUP(E190,Categorias!$B$3:$C$41,2,FALSE),""))</f>
        <v/>
      </c>
    </row>
    <row r="191" spans="2:6" ht="12.75" x14ac:dyDescent="0.2">
      <c r="B191" s="10"/>
      <c r="C191" s="11"/>
      <c r="D191" s="5"/>
      <c r="E191" s="11"/>
      <c r="F191" s="12" t="str">
        <f>IF(E191="","",IFERROR(VLOOKUP(E191,Categorias!$B$3:$C$41,2,FALSE),""))</f>
        <v/>
      </c>
    </row>
    <row r="192" spans="2:6" ht="12.75" x14ac:dyDescent="0.2">
      <c r="B192" s="10"/>
      <c r="C192" s="11"/>
      <c r="D192" s="5"/>
      <c r="E192" s="11"/>
      <c r="F192" s="12" t="str">
        <f>IF(E192="","",IFERROR(VLOOKUP(E192,Categorias!$B$3:$C$41,2,FALSE),""))</f>
        <v/>
      </c>
    </row>
    <row r="193" spans="2:6" ht="12.75" x14ac:dyDescent="0.2">
      <c r="B193" s="10"/>
      <c r="C193" s="11"/>
      <c r="D193" s="5"/>
      <c r="E193" s="11"/>
      <c r="F193" s="12" t="str">
        <f>IF(E193="","",IFERROR(VLOOKUP(E193,Categorias!$B$3:$C$41,2,FALSE),""))</f>
        <v/>
      </c>
    </row>
    <row r="194" spans="2:6" ht="12.75" x14ac:dyDescent="0.2">
      <c r="B194" s="10"/>
      <c r="C194" s="11"/>
      <c r="D194" s="5"/>
      <c r="E194" s="11"/>
      <c r="F194" s="12" t="str">
        <f>IF(E194="","",IFERROR(VLOOKUP(E194,Categorias!$B$3:$C$41,2,FALSE),""))</f>
        <v/>
      </c>
    </row>
    <row r="195" spans="2:6" ht="12.75" x14ac:dyDescent="0.2">
      <c r="B195" s="10"/>
      <c r="C195" s="11"/>
      <c r="D195" s="5"/>
      <c r="E195" s="11"/>
      <c r="F195" s="12" t="str">
        <f>IF(E195="","",IFERROR(VLOOKUP(E195,Categorias!$B$3:$C$41,2,FALSE),""))</f>
        <v/>
      </c>
    </row>
    <row r="196" spans="2:6" ht="12.75" x14ac:dyDescent="0.2">
      <c r="B196" s="10"/>
      <c r="C196" s="11"/>
      <c r="D196" s="5"/>
      <c r="E196" s="11"/>
      <c r="F196" s="12" t="str">
        <f>IF(E196="","",IFERROR(VLOOKUP(E196,Categorias!$B$3:$C$41,2,FALSE),""))</f>
        <v/>
      </c>
    </row>
    <row r="197" spans="2:6" ht="12.75" x14ac:dyDescent="0.2">
      <c r="B197" s="10"/>
      <c r="C197" s="11"/>
      <c r="D197" s="5"/>
      <c r="E197" s="11"/>
      <c r="F197" s="12" t="str">
        <f>IF(E197="","",IFERROR(VLOOKUP(E197,Categorias!$B$3:$C$41,2,FALSE),""))</f>
        <v/>
      </c>
    </row>
    <row r="198" spans="2:6" ht="12.75" x14ac:dyDescent="0.2">
      <c r="B198" s="10"/>
      <c r="C198" s="11"/>
      <c r="D198" s="5"/>
      <c r="E198" s="11"/>
      <c r="F198" s="12" t="str">
        <f>IF(E198="","",IFERROR(VLOOKUP(E198,Categorias!$B$3:$C$41,2,FALSE),""))</f>
        <v/>
      </c>
    </row>
    <row r="199" spans="2:6" ht="12.75" x14ac:dyDescent="0.2">
      <c r="B199" s="10"/>
      <c r="C199" s="11"/>
      <c r="D199" s="5"/>
      <c r="E199" s="11"/>
      <c r="F199" s="12" t="str">
        <f>IF(E199="","",IFERROR(VLOOKUP(E199,Categorias!$B$3:$C$41,2,FALSE),""))</f>
        <v/>
      </c>
    </row>
    <row r="200" spans="2:6" ht="12.75" x14ac:dyDescent="0.2">
      <c r="B200" s="10"/>
      <c r="C200" s="11"/>
      <c r="D200" s="5"/>
      <c r="E200" s="11"/>
      <c r="F200" s="12" t="str">
        <f>IF(E200="","",IFERROR(VLOOKUP(E200,Categorias!$B$3:$C$41,2,FALSE),""))</f>
        <v/>
      </c>
    </row>
    <row r="201" spans="2:6" ht="12.75" x14ac:dyDescent="0.2">
      <c r="B201" s="10"/>
      <c r="C201" s="11"/>
      <c r="D201" s="5"/>
      <c r="E201" s="11"/>
      <c r="F201" s="12" t="str">
        <f>IF(E201="","",IFERROR(VLOOKUP(E201,Categorias!$B$3:$C$41,2,FALSE),""))</f>
        <v/>
      </c>
    </row>
    <row r="202" spans="2:6" ht="12.75" x14ac:dyDescent="0.2">
      <c r="B202" s="10"/>
      <c r="C202" s="11"/>
      <c r="D202" s="5"/>
      <c r="E202" s="11"/>
      <c r="F202" s="12" t="str">
        <f>IF(E202="","",IFERROR(VLOOKUP(E202,Categorias!$B$3:$C$41,2,FALSE),""))</f>
        <v/>
      </c>
    </row>
    <row r="203" spans="2:6" ht="12.75" x14ac:dyDescent="0.2">
      <c r="B203" s="10"/>
      <c r="C203" s="11"/>
      <c r="D203" s="5"/>
      <c r="E203" s="11"/>
      <c r="F203" s="12" t="str">
        <f>IF(E203="","",IFERROR(VLOOKUP(E203,Categorias!$B$3:$C$41,2,FALSE),""))</f>
        <v/>
      </c>
    </row>
    <row r="204" spans="2:6" ht="12.75" x14ac:dyDescent="0.2">
      <c r="B204" s="10"/>
      <c r="C204" s="11"/>
      <c r="D204" s="5"/>
      <c r="E204" s="11"/>
      <c r="F204" s="12" t="str">
        <f>IF(E204="","",IFERROR(VLOOKUP(E204,Categorias!$B$3:$C$41,2,FALSE),""))</f>
        <v/>
      </c>
    </row>
    <row r="205" spans="2:6" ht="12.75" x14ac:dyDescent="0.2">
      <c r="B205" s="10"/>
      <c r="C205" s="11"/>
      <c r="D205" s="5"/>
      <c r="E205" s="11"/>
      <c r="F205" s="12" t="str">
        <f>IF(E205="","",IFERROR(VLOOKUP(E205,Categorias!$B$3:$C$41,2,FALSE),""))</f>
        <v/>
      </c>
    </row>
    <row r="206" spans="2:6" ht="12.75" x14ac:dyDescent="0.2">
      <c r="B206" s="10"/>
      <c r="C206" s="11"/>
      <c r="D206" s="5"/>
      <c r="E206" s="11"/>
      <c r="F206" s="12" t="str">
        <f>IF(E206="","",IFERROR(VLOOKUP(E206,Categorias!$B$3:$C$41,2,FALSE),""))</f>
        <v/>
      </c>
    </row>
  </sheetData>
  <conditionalFormatting sqref="G4">
    <cfRule type="cellIs" dxfId="19" priority="1" operator="lessThan">
      <formula>0</formula>
    </cfRule>
    <cfRule type="cellIs" dxfId="18" priority="2" operator="greaterThanOrEqual">
      <formula>0</formula>
    </cfRule>
  </conditionalFormatting>
  <dataValidations count="2">
    <dataValidation type="decimal" operator="greaterThanOrEqual" allowBlank="1" showDropDown="1" sqref="D7:D206" xr:uid="{00000000-0002-0000-0400-000000000000}">
      <formula1>0</formula1>
    </dataValidation>
    <dataValidation type="custom" allowBlank="1" showDropDown="1" sqref="B7:B206" xr:uid="{00000000-0002-0000-0400-000002000000}">
      <formula1>OR(NOT(ISERROR(DATEVALUE(B7))), AND(ISNUMBER(B7), LEFT(CELL("format", B7))="D"))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400-000001000000}">
          <x14:formula1>
            <xm:f>Categorias!$B$3:$B$41</xm:f>
          </x14:formula1>
          <xm:sqref>E7:E206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B2:P206"/>
  <sheetViews>
    <sheetView showGridLines="0" workbookViewId="0">
      <pane ySplit="6" topLeftCell="A7" activePane="bottomLeft" state="frozen"/>
      <selection activeCell="B12" sqref="B12"/>
      <selection pane="bottomLeft"/>
    </sheetView>
  </sheetViews>
  <sheetFormatPr defaultColWidth="12.5703125" defaultRowHeight="15.75" customHeight="1" x14ac:dyDescent="0.2"/>
  <cols>
    <col min="1" max="1" width="4.42578125" customWidth="1"/>
    <col min="2" max="2" width="15.140625" customWidth="1"/>
    <col min="3" max="3" width="28.85546875" customWidth="1"/>
    <col min="4" max="4" width="16.42578125" customWidth="1"/>
    <col min="5" max="5" width="32.5703125" customWidth="1"/>
    <col min="6" max="6" width="22.5703125" customWidth="1"/>
    <col min="7" max="7" width="15.140625" customWidth="1"/>
    <col min="8" max="8" width="3.85546875" customWidth="1"/>
    <col min="9" max="9" width="33.85546875" customWidth="1"/>
    <col min="10" max="10" width="15.140625" customWidth="1"/>
    <col min="11" max="11" width="16.42578125" customWidth="1"/>
    <col min="12" max="12" width="3.85546875" customWidth="1"/>
    <col min="13" max="13" width="25.140625" customWidth="1"/>
    <col min="14" max="15" width="15.140625" customWidth="1"/>
    <col min="16" max="16" width="13.85546875" customWidth="1"/>
  </cols>
  <sheetData>
    <row r="2" spans="2:16" ht="15.75" customHeight="1" x14ac:dyDescent="0.3">
      <c r="B2" s="1" t="s">
        <v>28</v>
      </c>
    </row>
    <row r="4" spans="2:16" ht="12.75" x14ac:dyDescent="0.2">
      <c r="B4" s="3" t="s">
        <v>4</v>
      </c>
      <c r="C4" s="5"/>
      <c r="D4" s="6" t="s">
        <v>9</v>
      </c>
      <c r="E4" s="7">
        <f>SUM(D7:D206)</f>
        <v>0</v>
      </c>
      <c r="F4" s="6" t="s">
        <v>14</v>
      </c>
      <c r="G4" s="7">
        <f>C4-E4</f>
        <v>0</v>
      </c>
    </row>
    <row r="6" spans="2:16" ht="12.75" x14ac:dyDescent="0.2"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I6" s="9" t="s">
        <v>18</v>
      </c>
      <c r="J6" s="9" t="s">
        <v>20</v>
      </c>
      <c r="K6" s="9" t="s">
        <v>21</v>
      </c>
      <c r="M6" s="9" t="s">
        <v>19</v>
      </c>
      <c r="N6" s="9" t="s">
        <v>20</v>
      </c>
      <c r="O6" s="9" t="s">
        <v>22</v>
      </c>
      <c r="P6" s="9" t="s">
        <v>23</v>
      </c>
    </row>
    <row r="7" spans="2:16" ht="12.75" x14ac:dyDescent="0.2">
      <c r="B7" s="5"/>
      <c r="C7" s="11"/>
      <c r="D7" s="5"/>
      <c r="E7" s="11"/>
      <c r="F7" s="12" t="str">
        <f>IF(E7="","",IFERROR(VLOOKUP(E7,Categorias!$B$3:$C$41,2,FALSE),""))</f>
        <v/>
      </c>
      <c r="I7" s="4" t="str">
        <f>IF(Categorias!$B$3="","",Categorias!$B$3)</f>
        <v>Moradia (aluguel ou financiamento)</v>
      </c>
      <c r="J7" s="7">
        <f t="shared" ref="J7:J46" ca="1" si="0">IF(I7="","",SUMIF($E$7:$E$206,I7,$D$7:$D$206))</f>
        <v>0</v>
      </c>
      <c r="K7" s="13" t="str">
        <f t="shared" ref="K7:K46" ca="1" si="1">IF(OR(I7="",$E$4=0),"",J7/$E$4)</f>
        <v/>
      </c>
      <c r="M7" s="4" t="s">
        <v>24</v>
      </c>
      <c r="N7" s="7">
        <f t="shared" ref="N7:N9" si="2">SUMIF($F$7:$F$206,M7,$D$7:$D$206)</f>
        <v>0</v>
      </c>
      <c r="O7" s="13" t="str">
        <f t="shared" ref="O7:O9" si="3">IF($C$4=0,"",N7/$C$4)</f>
        <v/>
      </c>
      <c r="P7" s="13">
        <v>0.5</v>
      </c>
    </row>
    <row r="8" spans="2:16" ht="12.75" x14ac:dyDescent="0.2">
      <c r="B8" s="10"/>
      <c r="C8" s="11"/>
      <c r="D8" s="5"/>
      <c r="E8" s="11"/>
      <c r="F8" s="12" t="str">
        <f>IF(E8="","",IFERROR(VLOOKUP(E8,Categorias!$B$3:$C$41,2,FALSE),""))</f>
        <v/>
      </c>
      <c r="I8" s="4" t="str">
        <f>IF(Categorias!$B$4="","",Categorias!$B$4)</f>
        <v>Contas da casa (luz, água, gás, internet)</v>
      </c>
      <c r="J8" s="7">
        <f t="shared" ca="1" si="0"/>
        <v>0</v>
      </c>
      <c r="K8" s="13" t="str">
        <f t="shared" ca="1" si="1"/>
        <v/>
      </c>
      <c r="M8" s="4" t="s">
        <v>25</v>
      </c>
      <c r="N8" s="7">
        <f t="shared" si="2"/>
        <v>0</v>
      </c>
      <c r="O8" s="13" t="str">
        <f t="shared" si="3"/>
        <v/>
      </c>
      <c r="P8" s="13">
        <v>0.3</v>
      </c>
    </row>
    <row r="9" spans="2:16" ht="12.75" x14ac:dyDescent="0.2">
      <c r="B9" s="10"/>
      <c r="C9" s="11"/>
      <c r="D9" s="5"/>
      <c r="E9" s="11"/>
      <c r="F9" s="12" t="str">
        <f>IF(E9="","",IFERROR(VLOOKUP(E9,Categorias!$B$3:$C$41,2,FALSE),""))</f>
        <v/>
      </c>
      <c r="I9" s="4" t="str">
        <f>IF(Categorias!$B$5="","",Categorias!$B$5)</f>
        <v>Mercado</v>
      </c>
      <c r="J9" s="7">
        <f t="shared" ca="1" si="0"/>
        <v>0</v>
      </c>
      <c r="K9" s="13" t="str">
        <f t="shared" ca="1" si="1"/>
        <v/>
      </c>
      <c r="M9" s="4" t="s">
        <v>26</v>
      </c>
      <c r="N9" s="7">
        <f t="shared" si="2"/>
        <v>0</v>
      </c>
      <c r="O9" s="13" t="str">
        <f t="shared" si="3"/>
        <v/>
      </c>
      <c r="P9" s="13">
        <v>0.2</v>
      </c>
    </row>
    <row r="10" spans="2:16" ht="12.75" x14ac:dyDescent="0.2">
      <c r="B10" s="10"/>
      <c r="C10" s="11"/>
      <c r="D10" s="5"/>
      <c r="E10" s="11"/>
      <c r="F10" s="12" t="str">
        <f>IF(E10="","",IFERROR(VLOOKUP(E10,Categorias!$B$3:$C$41,2,FALSE),""))</f>
        <v/>
      </c>
      <c r="I10" s="4" t="str">
        <f>IF(Categorias!$B$6="","",Categorias!$B$6)</f>
        <v>Transporte</v>
      </c>
      <c r="J10" s="7">
        <f t="shared" ca="1" si="0"/>
        <v>0</v>
      </c>
      <c r="K10" s="13" t="str">
        <f t="shared" ca="1" si="1"/>
        <v/>
      </c>
    </row>
    <row r="11" spans="2:16" ht="12.75" x14ac:dyDescent="0.2">
      <c r="B11" s="10"/>
      <c r="C11" s="11"/>
      <c r="D11" s="5"/>
      <c r="E11" s="11"/>
      <c r="F11" s="12" t="str">
        <f>IF(E11="","",IFERROR(VLOOKUP(E11,Categorias!$B$3:$C$41,2,FALSE),""))</f>
        <v/>
      </c>
      <c r="I11" s="4" t="str">
        <f>IF(Categorias!$B$7="","",Categorias!$B$7)</f>
        <v>Saúde</v>
      </c>
      <c r="J11" s="7">
        <f t="shared" ca="1" si="0"/>
        <v>0</v>
      </c>
      <c r="K11" s="13" t="str">
        <f t="shared" ca="1" si="1"/>
        <v/>
      </c>
    </row>
    <row r="12" spans="2:16" ht="12.75" x14ac:dyDescent="0.2">
      <c r="B12" s="10"/>
      <c r="C12" s="11"/>
      <c r="D12" s="5"/>
      <c r="E12" s="11"/>
      <c r="F12" s="12" t="str">
        <f>IF(E12="","",IFERROR(VLOOKUP(E12,Categorias!$B$3:$C$41,2,FALSE),""))</f>
        <v/>
      </c>
      <c r="I12" s="4" t="str">
        <f>IF(Categorias!$B$8="","",Categorias!$B$8)</f>
        <v>Educação</v>
      </c>
      <c r="J12" s="7">
        <f t="shared" ca="1" si="0"/>
        <v>0</v>
      </c>
      <c r="K12" s="13" t="str">
        <f t="shared" ca="1" si="1"/>
        <v/>
      </c>
    </row>
    <row r="13" spans="2:16" ht="12.75" x14ac:dyDescent="0.2">
      <c r="B13" s="10"/>
      <c r="C13" s="11"/>
      <c r="D13" s="5"/>
      <c r="E13" s="11"/>
      <c r="F13" s="12" t="str">
        <f>IF(E13="","",IFERROR(VLOOKUP(E13,Categorias!$B$3:$C$41,2,FALSE),""))</f>
        <v/>
      </c>
      <c r="I13" s="4" t="str">
        <f>IF(Categorias!$B$9="","",Categorias!$B$9)</f>
        <v>Seguros</v>
      </c>
      <c r="J13" s="7">
        <f t="shared" ca="1" si="0"/>
        <v>0</v>
      </c>
      <c r="K13" s="13" t="str">
        <f t="shared" ca="1" si="1"/>
        <v/>
      </c>
    </row>
    <row r="14" spans="2:16" ht="12.75" x14ac:dyDescent="0.2">
      <c r="B14" s="10"/>
      <c r="C14" s="11"/>
      <c r="D14" s="5"/>
      <c r="E14" s="11"/>
      <c r="F14" s="12" t="str">
        <f>IF(E14="","",IFERROR(VLOOKUP(E14,Categorias!$B$3:$C$41,2,FALSE),""))</f>
        <v/>
      </c>
      <c r="I14" s="4" t="str">
        <f>IF(Categorias!$B$10="","",Categorias!$B$10)</f>
        <v>Dívidas e empréstimos</v>
      </c>
      <c r="J14" s="7">
        <f t="shared" ca="1" si="0"/>
        <v>0</v>
      </c>
      <c r="K14" s="13" t="str">
        <f t="shared" ca="1" si="1"/>
        <v/>
      </c>
    </row>
    <row r="15" spans="2:16" ht="12.75" x14ac:dyDescent="0.2">
      <c r="B15" s="10"/>
      <c r="C15" s="11"/>
      <c r="D15" s="5"/>
      <c r="E15" s="11"/>
      <c r="F15" s="12" t="str">
        <f>IF(E15="","",IFERROR(VLOOKUP(E15,Categorias!$B$3:$C$41,2,FALSE),""))</f>
        <v/>
      </c>
      <c r="I15" s="4" t="str">
        <f>IF(Categorias!$B$11="","",Categorias!$B$11)</f>
        <v>Restaurantes e delivery</v>
      </c>
      <c r="J15" s="7">
        <f t="shared" ca="1" si="0"/>
        <v>0</v>
      </c>
      <c r="K15" s="13" t="str">
        <f t="shared" ca="1" si="1"/>
        <v/>
      </c>
    </row>
    <row r="16" spans="2:16" ht="12.75" x14ac:dyDescent="0.2">
      <c r="B16" s="10"/>
      <c r="C16" s="11"/>
      <c r="D16" s="5"/>
      <c r="E16" s="11"/>
      <c r="F16" s="12" t="str">
        <f>IF(E16="","",IFERROR(VLOOKUP(E16,Categorias!$B$3:$C$41,2,FALSE),""))</f>
        <v/>
      </c>
      <c r="I16" s="4" t="str">
        <f>IF(Categorias!$B$12="","",Categorias!$B$12)</f>
        <v>Lazer</v>
      </c>
      <c r="J16" s="7">
        <f t="shared" ca="1" si="0"/>
        <v>0</v>
      </c>
      <c r="K16" s="13" t="str">
        <f t="shared" ca="1" si="1"/>
        <v/>
      </c>
    </row>
    <row r="17" spans="2:11" ht="12.75" x14ac:dyDescent="0.2">
      <c r="B17" s="10"/>
      <c r="C17" s="11"/>
      <c r="D17" s="5"/>
      <c r="E17" s="11"/>
      <c r="F17" s="12" t="str">
        <f>IF(E17="","",IFERROR(VLOOKUP(E17,Categorias!$B$3:$C$41,2,FALSE),""))</f>
        <v/>
      </c>
      <c r="I17" s="4" t="str">
        <f>IF(Categorias!$B$13="","",Categorias!$B$13)</f>
        <v>Compras pessoais</v>
      </c>
      <c r="J17" s="7">
        <f t="shared" ca="1" si="0"/>
        <v>0</v>
      </c>
      <c r="K17" s="13" t="str">
        <f t="shared" ca="1" si="1"/>
        <v/>
      </c>
    </row>
    <row r="18" spans="2:11" ht="12.75" x14ac:dyDescent="0.2">
      <c r="B18" s="10"/>
      <c r="C18" s="11"/>
      <c r="D18" s="5"/>
      <c r="E18" s="11"/>
      <c r="F18" s="12" t="str">
        <f>IF(E18="","",IFERROR(VLOOKUP(E18,Categorias!$B$3:$C$41,2,FALSE),""))</f>
        <v/>
      </c>
      <c r="I18" s="4" t="str">
        <f>IF(Categorias!$B$14="","",Categorias!$B$14)</f>
        <v>Assinaturas</v>
      </c>
      <c r="J18" s="7">
        <f t="shared" ca="1" si="0"/>
        <v>0</v>
      </c>
      <c r="K18" s="13" t="str">
        <f t="shared" ca="1" si="1"/>
        <v/>
      </c>
    </row>
    <row r="19" spans="2:11" ht="12.75" x14ac:dyDescent="0.2">
      <c r="B19" s="10"/>
      <c r="C19" s="11"/>
      <c r="D19" s="5"/>
      <c r="E19" s="11"/>
      <c r="F19" s="12" t="str">
        <f>IF(E19="","",IFERROR(VLOOKUP(E19,Categorias!$B$3:$C$41,2,FALSE),""))</f>
        <v/>
      </c>
      <c r="I19" s="4" t="str">
        <f>IF(Categorias!$B$15="","",Categorias!$B$15)</f>
        <v>Viagens</v>
      </c>
      <c r="J19" s="7">
        <f t="shared" ca="1" si="0"/>
        <v>0</v>
      </c>
      <c r="K19" s="13" t="str">
        <f t="shared" ca="1" si="1"/>
        <v/>
      </c>
    </row>
    <row r="20" spans="2:11" ht="12.75" x14ac:dyDescent="0.2">
      <c r="B20" s="10"/>
      <c r="C20" s="11"/>
      <c r="D20" s="5"/>
      <c r="E20" s="11"/>
      <c r="F20" s="12" t="str">
        <f>IF(E20="","",IFERROR(VLOOKUP(E20,Categorias!$B$3:$C$41,2,FALSE),""))</f>
        <v/>
      </c>
      <c r="I20" s="4" t="str">
        <f>IF(Categorias!$B$16="","",Categorias!$B$16)</f>
        <v>Presentes</v>
      </c>
      <c r="J20" s="7">
        <f t="shared" ca="1" si="0"/>
        <v>0</v>
      </c>
      <c r="K20" s="13" t="str">
        <f t="shared" ca="1" si="1"/>
        <v/>
      </c>
    </row>
    <row r="21" spans="2:11" ht="12.75" x14ac:dyDescent="0.2">
      <c r="B21" s="10"/>
      <c r="C21" s="11"/>
      <c r="D21" s="5"/>
      <c r="E21" s="11"/>
      <c r="F21" s="12" t="str">
        <f>IF(E21="","",IFERROR(VLOOKUP(E21,Categorias!$B$3:$C$41,2,FALSE),""))</f>
        <v/>
      </c>
      <c r="I21" s="4" t="str">
        <f>IF(Categorias!$B$17="","",Categorias!$B$17)</f>
        <v>Outros</v>
      </c>
      <c r="J21" s="7">
        <f t="shared" ca="1" si="0"/>
        <v>0</v>
      </c>
      <c r="K21" s="13" t="str">
        <f t="shared" ca="1" si="1"/>
        <v/>
      </c>
    </row>
    <row r="22" spans="2:11" ht="12.75" x14ac:dyDescent="0.2">
      <c r="B22" s="10"/>
      <c r="C22" s="11"/>
      <c r="D22" s="5"/>
      <c r="E22" s="11"/>
      <c r="F22" s="12" t="str">
        <f>IF(E22="","",IFERROR(VLOOKUP(E22,Categorias!$B$3:$C$41,2,FALSE),""))</f>
        <v/>
      </c>
      <c r="I22" s="4" t="str">
        <f>IF(Categorias!$B$18="","",Categorias!$B$18)</f>
        <v>Reserva de emergência</v>
      </c>
      <c r="J22" s="7">
        <f t="shared" ca="1" si="0"/>
        <v>0</v>
      </c>
      <c r="K22" s="13" t="str">
        <f t="shared" ca="1" si="1"/>
        <v/>
      </c>
    </row>
    <row r="23" spans="2:11" ht="12.75" x14ac:dyDescent="0.2">
      <c r="B23" s="10"/>
      <c r="C23" s="11"/>
      <c r="D23" s="5"/>
      <c r="E23" s="11"/>
      <c r="F23" s="12" t="str">
        <f>IF(E23="","",IFERROR(VLOOKUP(E23,Categorias!$B$3:$C$41,2,FALSE),""))</f>
        <v/>
      </c>
      <c r="I23" s="4" t="str">
        <f>IF(Categorias!$B$19="","",Categorias!$B$19)</f>
        <v>Investimentos</v>
      </c>
      <c r="J23" s="7">
        <f t="shared" ca="1" si="0"/>
        <v>0</v>
      </c>
      <c r="K23" s="13" t="str">
        <f t="shared" ca="1" si="1"/>
        <v/>
      </c>
    </row>
    <row r="24" spans="2:11" ht="12.75" x14ac:dyDescent="0.2">
      <c r="B24" s="10"/>
      <c r="C24" s="11"/>
      <c r="D24" s="5"/>
      <c r="E24" s="11"/>
      <c r="F24" s="12" t="str">
        <f>IF(E24="","",IFERROR(VLOOKUP(E24,Categorias!$B$3:$C$41,2,FALSE),""))</f>
        <v/>
      </c>
      <c r="I24" s="4" t="str">
        <f>IF(Categorias!$B$20="","",Categorias!$B$20)</f>
        <v/>
      </c>
      <c r="J24" s="7" t="str">
        <f t="shared" si="0"/>
        <v/>
      </c>
      <c r="K24" s="13" t="str">
        <f t="shared" si="1"/>
        <v/>
      </c>
    </row>
    <row r="25" spans="2:11" ht="12.75" x14ac:dyDescent="0.2">
      <c r="B25" s="10"/>
      <c r="C25" s="11"/>
      <c r="D25" s="5"/>
      <c r="E25" s="11"/>
      <c r="F25" s="12" t="str">
        <f>IF(E25="","",IFERROR(VLOOKUP(E25,Categorias!$B$3:$C$41,2,FALSE),""))</f>
        <v/>
      </c>
      <c r="I25" s="4" t="str">
        <f>IF(Categorias!$B$21="","",Categorias!$B$21)</f>
        <v/>
      </c>
      <c r="J25" s="7" t="str">
        <f t="shared" si="0"/>
        <v/>
      </c>
      <c r="K25" s="13" t="str">
        <f t="shared" si="1"/>
        <v/>
      </c>
    </row>
    <row r="26" spans="2:11" ht="12.75" x14ac:dyDescent="0.2">
      <c r="B26" s="10"/>
      <c r="C26" s="11"/>
      <c r="D26" s="5"/>
      <c r="E26" s="11"/>
      <c r="F26" s="12" t="str">
        <f>IF(E26="","",IFERROR(VLOOKUP(E26,Categorias!$B$3:$C$41,2,FALSE),""))</f>
        <v/>
      </c>
      <c r="I26" s="4" t="str">
        <f>IF(Categorias!$B$22="","",Categorias!$B$22)</f>
        <v/>
      </c>
      <c r="J26" s="7" t="str">
        <f t="shared" si="0"/>
        <v/>
      </c>
      <c r="K26" s="13" t="str">
        <f t="shared" si="1"/>
        <v/>
      </c>
    </row>
    <row r="27" spans="2:11" ht="12.75" x14ac:dyDescent="0.2">
      <c r="B27" s="10"/>
      <c r="C27" s="11"/>
      <c r="D27" s="5"/>
      <c r="E27" s="11"/>
      <c r="F27" s="12" t="str">
        <f>IF(E27="","",IFERROR(VLOOKUP(E27,Categorias!$B$3:$C$41,2,FALSE),""))</f>
        <v/>
      </c>
      <c r="I27" s="4" t="str">
        <f>IF(Categorias!$B$23="","",Categorias!$B$23)</f>
        <v/>
      </c>
      <c r="J27" s="7" t="str">
        <f t="shared" si="0"/>
        <v/>
      </c>
      <c r="K27" s="13" t="str">
        <f t="shared" si="1"/>
        <v/>
      </c>
    </row>
    <row r="28" spans="2:11" ht="12.75" x14ac:dyDescent="0.2">
      <c r="B28" s="10"/>
      <c r="C28" s="11"/>
      <c r="D28" s="5"/>
      <c r="E28" s="11"/>
      <c r="F28" s="12" t="str">
        <f>IF(E28="","",IFERROR(VLOOKUP(E28,Categorias!$B$3:$C$41,2,FALSE),""))</f>
        <v/>
      </c>
      <c r="I28" s="4" t="str">
        <f>IF(Categorias!$B$24="","",Categorias!$B$24)</f>
        <v/>
      </c>
      <c r="J28" s="7" t="str">
        <f t="shared" si="0"/>
        <v/>
      </c>
      <c r="K28" s="13" t="str">
        <f t="shared" si="1"/>
        <v/>
      </c>
    </row>
    <row r="29" spans="2:11" ht="12.75" x14ac:dyDescent="0.2">
      <c r="B29" s="10"/>
      <c r="C29" s="11"/>
      <c r="D29" s="5"/>
      <c r="E29" s="11"/>
      <c r="F29" s="12" t="str">
        <f>IF(E29="","",IFERROR(VLOOKUP(E29,Categorias!$B$3:$C$41,2,FALSE),""))</f>
        <v/>
      </c>
      <c r="I29" s="4" t="str">
        <f>IF(Categorias!$B$25="","",Categorias!$B$25)</f>
        <v/>
      </c>
      <c r="J29" s="7" t="str">
        <f t="shared" si="0"/>
        <v/>
      </c>
      <c r="K29" s="13" t="str">
        <f t="shared" si="1"/>
        <v/>
      </c>
    </row>
    <row r="30" spans="2:11" ht="12.75" x14ac:dyDescent="0.2">
      <c r="B30" s="10"/>
      <c r="C30" s="11"/>
      <c r="D30" s="5"/>
      <c r="E30" s="11"/>
      <c r="F30" s="12" t="str">
        <f>IF(E30="","",IFERROR(VLOOKUP(E30,Categorias!$B$3:$C$41,2,FALSE),""))</f>
        <v/>
      </c>
      <c r="I30" s="4" t="str">
        <f>IF(Categorias!$B$26="","",Categorias!$B$26)</f>
        <v/>
      </c>
      <c r="J30" s="7" t="str">
        <f t="shared" si="0"/>
        <v/>
      </c>
      <c r="K30" s="13" t="str">
        <f t="shared" si="1"/>
        <v/>
      </c>
    </row>
    <row r="31" spans="2:11" ht="12.75" x14ac:dyDescent="0.2">
      <c r="B31" s="10"/>
      <c r="C31" s="11"/>
      <c r="D31" s="5"/>
      <c r="E31" s="11"/>
      <c r="F31" s="12" t="str">
        <f>IF(E31="","",IFERROR(VLOOKUP(E31,Categorias!$B$3:$C$41,2,FALSE),""))</f>
        <v/>
      </c>
      <c r="I31" s="4" t="str">
        <f>IF(Categorias!$B$27="","",Categorias!$B$27)</f>
        <v/>
      </c>
      <c r="J31" s="7" t="str">
        <f t="shared" si="0"/>
        <v/>
      </c>
      <c r="K31" s="13" t="str">
        <f t="shared" si="1"/>
        <v/>
      </c>
    </row>
    <row r="32" spans="2:11" ht="12.75" x14ac:dyDescent="0.2">
      <c r="B32" s="10"/>
      <c r="C32" s="11"/>
      <c r="D32" s="5"/>
      <c r="E32" s="11"/>
      <c r="F32" s="12" t="str">
        <f>IF(E32="","",IFERROR(VLOOKUP(E32,Categorias!$B$3:$C$41,2,FALSE),""))</f>
        <v/>
      </c>
      <c r="I32" s="4" t="str">
        <f>IF(Categorias!$B$28="","",Categorias!$B$28)</f>
        <v/>
      </c>
      <c r="J32" s="7" t="str">
        <f t="shared" si="0"/>
        <v/>
      </c>
      <c r="K32" s="13" t="str">
        <f t="shared" si="1"/>
        <v/>
      </c>
    </row>
    <row r="33" spans="2:11" ht="12.75" x14ac:dyDescent="0.2">
      <c r="B33" s="10"/>
      <c r="C33" s="11"/>
      <c r="D33" s="5"/>
      <c r="E33" s="11"/>
      <c r="F33" s="12" t="str">
        <f>IF(E33="","",IFERROR(VLOOKUP(E33,Categorias!$B$3:$C$41,2,FALSE),""))</f>
        <v/>
      </c>
      <c r="I33" s="4" t="str">
        <f>IF(Categorias!$B$29="","",Categorias!$B$29)</f>
        <v/>
      </c>
      <c r="J33" s="7" t="str">
        <f t="shared" si="0"/>
        <v/>
      </c>
      <c r="K33" s="13" t="str">
        <f t="shared" si="1"/>
        <v/>
      </c>
    </row>
    <row r="34" spans="2:11" ht="12.75" x14ac:dyDescent="0.2">
      <c r="B34" s="10"/>
      <c r="C34" s="11"/>
      <c r="D34" s="5"/>
      <c r="E34" s="11"/>
      <c r="F34" s="12" t="str">
        <f>IF(E34="","",IFERROR(VLOOKUP(E34,Categorias!$B$3:$C$41,2,FALSE),""))</f>
        <v/>
      </c>
      <c r="I34" s="4" t="str">
        <f>IF(Categorias!$B$30="","",Categorias!$B$30)</f>
        <v/>
      </c>
      <c r="J34" s="7" t="str">
        <f t="shared" si="0"/>
        <v/>
      </c>
      <c r="K34" s="13" t="str">
        <f t="shared" si="1"/>
        <v/>
      </c>
    </row>
    <row r="35" spans="2:11" ht="12.75" x14ac:dyDescent="0.2">
      <c r="B35" s="10"/>
      <c r="C35" s="11"/>
      <c r="D35" s="5"/>
      <c r="E35" s="11"/>
      <c r="F35" s="12" t="str">
        <f>IF(E35="","",IFERROR(VLOOKUP(E35,Categorias!$B$3:$C$41,2,FALSE),""))</f>
        <v/>
      </c>
      <c r="I35" s="4" t="str">
        <f>IF(Categorias!$B$31="","",Categorias!$B$31)</f>
        <v/>
      </c>
      <c r="J35" s="7" t="str">
        <f t="shared" si="0"/>
        <v/>
      </c>
      <c r="K35" s="13" t="str">
        <f t="shared" si="1"/>
        <v/>
      </c>
    </row>
    <row r="36" spans="2:11" ht="12.75" x14ac:dyDescent="0.2">
      <c r="B36" s="10"/>
      <c r="C36" s="11"/>
      <c r="D36" s="5"/>
      <c r="E36" s="11"/>
      <c r="F36" s="12" t="str">
        <f>IF(E36="","",IFERROR(VLOOKUP(E36,Categorias!$B$3:$C$41,2,FALSE),""))</f>
        <v/>
      </c>
      <c r="I36" s="4" t="str">
        <f>IF(Categorias!$B$32="","",Categorias!$B$32)</f>
        <v/>
      </c>
      <c r="J36" s="7" t="str">
        <f t="shared" si="0"/>
        <v/>
      </c>
      <c r="K36" s="13" t="str">
        <f t="shared" si="1"/>
        <v/>
      </c>
    </row>
    <row r="37" spans="2:11" ht="12.75" x14ac:dyDescent="0.2">
      <c r="B37" s="10"/>
      <c r="C37" s="11"/>
      <c r="D37" s="5"/>
      <c r="E37" s="11"/>
      <c r="F37" s="12" t="str">
        <f>IF(E37="","",IFERROR(VLOOKUP(E37,Categorias!$B$3:$C$41,2,FALSE),""))</f>
        <v/>
      </c>
      <c r="I37" s="4" t="str">
        <f>IF(Categorias!$B$33="","",Categorias!$B$33)</f>
        <v/>
      </c>
      <c r="J37" s="7" t="str">
        <f t="shared" si="0"/>
        <v/>
      </c>
      <c r="K37" s="13" t="str">
        <f t="shared" si="1"/>
        <v/>
      </c>
    </row>
    <row r="38" spans="2:11" ht="12.75" x14ac:dyDescent="0.2">
      <c r="B38" s="10"/>
      <c r="C38" s="11"/>
      <c r="D38" s="5"/>
      <c r="E38" s="11"/>
      <c r="F38" s="12" t="str">
        <f>IF(E38="","",IFERROR(VLOOKUP(E38,Categorias!$B$3:$C$41,2,FALSE),""))</f>
        <v/>
      </c>
      <c r="I38" s="4" t="str">
        <f>IF(Categorias!$B$34="","",Categorias!$B$34)</f>
        <v/>
      </c>
      <c r="J38" s="7" t="str">
        <f t="shared" si="0"/>
        <v/>
      </c>
      <c r="K38" s="13" t="str">
        <f t="shared" si="1"/>
        <v/>
      </c>
    </row>
    <row r="39" spans="2:11" ht="12.75" x14ac:dyDescent="0.2">
      <c r="B39" s="10"/>
      <c r="C39" s="11"/>
      <c r="D39" s="5"/>
      <c r="E39" s="11"/>
      <c r="F39" s="12" t="str">
        <f>IF(E39="","",IFERROR(VLOOKUP(E39,Categorias!$B$3:$C$41,2,FALSE),""))</f>
        <v/>
      </c>
      <c r="I39" s="4" t="str">
        <f>IF(Categorias!$B$35="","",Categorias!$B$35)</f>
        <v/>
      </c>
      <c r="J39" s="7" t="str">
        <f t="shared" si="0"/>
        <v/>
      </c>
      <c r="K39" s="13" t="str">
        <f t="shared" si="1"/>
        <v/>
      </c>
    </row>
    <row r="40" spans="2:11" ht="12.75" x14ac:dyDescent="0.2">
      <c r="B40" s="10"/>
      <c r="C40" s="11"/>
      <c r="D40" s="5"/>
      <c r="E40" s="11"/>
      <c r="F40" s="12" t="str">
        <f>IF(E40="","",IFERROR(VLOOKUP(E40,Categorias!$B$3:$C$41,2,FALSE),""))</f>
        <v/>
      </c>
      <c r="I40" s="4" t="str">
        <f>IF(Categorias!$B$36="","",Categorias!$B$36)</f>
        <v/>
      </c>
      <c r="J40" s="7" t="str">
        <f t="shared" si="0"/>
        <v/>
      </c>
      <c r="K40" s="13" t="str">
        <f t="shared" si="1"/>
        <v/>
      </c>
    </row>
    <row r="41" spans="2:11" ht="12.75" x14ac:dyDescent="0.2">
      <c r="B41" s="10"/>
      <c r="C41" s="11"/>
      <c r="D41" s="5"/>
      <c r="E41" s="11"/>
      <c r="F41" s="12" t="str">
        <f>IF(E41="","",IFERROR(VLOOKUP(E41,Categorias!$B$3:$C$41,2,FALSE),""))</f>
        <v/>
      </c>
      <c r="I41" s="4" t="str">
        <f>IF(Categorias!$B$37="","",Categorias!$B$37)</f>
        <v/>
      </c>
      <c r="J41" s="7" t="str">
        <f t="shared" si="0"/>
        <v/>
      </c>
      <c r="K41" s="13" t="str">
        <f t="shared" si="1"/>
        <v/>
      </c>
    </row>
    <row r="42" spans="2:11" ht="12.75" x14ac:dyDescent="0.2">
      <c r="B42" s="10"/>
      <c r="C42" s="11"/>
      <c r="D42" s="5"/>
      <c r="E42" s="11"/>
      <c r="F42" s="12" t="str">
        <f>IF(E42="","",IFERROR(VLOOKUP(E42,Categorias!$B$3:$C$41,2,FALSE),""))</f>
        <v/>
      </c>
      <c r="I42" s="4" t="str">
        <f>IF(Categorias!$B$38="","",Categorias!$B$38)</f>
        <v/>
      </c>
      <c r="J42" s="7" t="str">
        <f t="shared" si="0"/>
        <v/>
      </c>
      <c r="K42" s="13" t="str">
        <f t="shared" si="1"/>
        <v/>
      </c>
    </row>
    <row r="43" spans="2:11" ht="12.75" x14ac:dyDescent="0.2">
      <c r="B43" s="10"/>
      <c r="C43" s="11"/>
      <c r="D43" s="5"/>
      <c r="E43" s="11"/>
      <c r="F43" s="12" t="str">
        <f>IF(E43="","",IFERROR(VLOOKUP(E43,Categorias!$B$3:$C$41,2,FALSE),""))</f>
        <v/>
      </c>
      <c r="I43" s="4" t="str">
        <f>IF(Categorias!$B$39="","",Categorias!$B$39)</f>
        <v/>
      </c>
      <c r="J43" s="7" t="str">
        <f t="shared" si="0"/>
        <v/>
      </c>
      <c r="K43" s="13" t="str">
        <f t="shared" si="1"/>
        <v/>
      </c>
    </row>
    <row r="44" spans="2:11" ht="12.75" x14ac:dyDescent="0.2">
      <c r="B44" s="10"/>
      <c r="C44" s="11"/>
      <c r="D44" s="5"/>
      <c r="E44" s="11"/>
      <c r="F44" s="12" t="str">
        <f>IF(E44="","",IFERROR(VLOOKUP(E44,Categorias!$B$3:$C$41,2,FALSE),""))</f>
        <v/>
      </c>
      <c r="I44" s="4" t="str">
        <f>IF(Categorias!$B$40="","",Categorias!$B$40)</f>
        <v/>
      </c>
      <c r="J44" s="7" t="str">
        <f t="shared" si="0"/>
        <v/>
      </c>
      <c r="K44" s="13" t="str">
        <f t="shared" si="1"/>
        <v/>
      </c>
    </row>
    <row r="45" spans="2:11" ht="12.75" x14ac:dyDescent="0.2">
      <c r="B45" s="10"/>
      <c r="C45" s="11"/>
      <c r="D45" s="5"/>
      <c r="E45" s="11"/>
      <c r="F45" s="12" t="str">
        <f>IF(E45="","",IFERROR(VLOOKUP(E45,Categorias!$B$3:$C$41,2,FALSE),""))</f>
        <v/>
      </c>
      <c r="I45" s="4" t="str">
        <f>IF(Categorias!$B$41="","",Categorias!$B$41)</f>
        <v/>
      </c>
      <c r="J45" s="7" t="str">
        <f t="shared" si="0"/>
        <v/>
      </c>
      <c r="K45" s="13" t="str">
        <f t="shared" si="1"/>
        <v/>
      </c>
    </row>
    <row r="46" spans="2:11" ht="12.75" x14ac:dyDescent="0.2">
      <c r="B46" s="10"/>
      <c r="C46" s="11"/>
      <c r="D46" s="5"/>
      <c r="E46" s="11"/>
      <c r="F46" s="12" t="str">
        <f>IF(E46="","",IFERROR(VLOOKUP(E46,Categorias!$B$3:$C$41,2,FALSE),""))</f>
        <v/>
      </c>
      <c r="J46" s="7" t="str">
        <f t="shared" si="0"/>
        <v/>
      </c>
      <c r="K46" s="13" t="str">
        <f t="shared" si="1"/>
        <v/>
      </c>
    </row>
    <row r="47" spans="2:11" ht="12.75" x14ac:dyDescent="0.2">
      <c r="B47" s="10"/>
      <c r="C47" s="11"/>
      <c r="D47" s="5"/>
      <c r="E47" s="11"/>
      <c r="F47" s="12" t="str">
        <f>IF(E47="","",IFERROR(VLOOKUP(E47,Categorias!$B$3:$C$41,2,FALSE),""))</f>
        <v/>
      </c>
    </row>
    <row r="48" spans="2:11" ht="12.75" x14ac:dyDescent="0.2">
      <c r="B48" s="10"/>
      <c r="C48" s="11"/>
      <c r="D48" s="5"/>
      <c r="E48" s="11"/>
      <c r="F48" s="12" t="str">
        <f>IF(E48="","",IFERROR(VLOOKUP(E48,Categorias!$B$3:$C$41,2,FALSE),""))</f>
        <v/>
      </c>
    </row>
    <row r="49" spans="2:6" ht="12.75" x14ac:dyDescent="0.2">
      <c r="B49" s="10"/>
      <c r="C49" s="11"/>
      <c r="D49" s="5"/>
      <c r="E49" s="11"/>
      <c r="F49" s="12" t="str">
        <f>IF(E49="","",IFERROR(VLOOKUP(E49,Categorias!$B$3:$C$41,2,FALSE),""))</f>
        <v/>
      </c>
    </row>
    <row r="50" spans="2:6" ht="12.75" x14ac:dyDescent="0.2">
      <c r="B50" s="10"/>
      <c r="C50" s="11"/>
      <c r="D50" s="5"/>
      <c r="E50" s="11"/>
      <c r="F50" s="12" t="str">
        <f>IF(E50="","",IFERROR(VLOOKUP(E50,Categorias!$B$3:$C$41,2,FALSE),""))</f>
        <v/>
      </c>
    </row>
    <row r="51" spans="2:6" ht="12.75" x14ac:dyDescent="0.2">
      <c r="B51" s="10"/>
      <c r="C51" s="11"/>
      <c r="D51" s="5"/>
      <c r="E51" s="11"/>
      <c r="F51" s="12" t="str">
        <f>IF(E51="","",IFERROR(VLOOKUP(E51,Categorias!$B$3:$C$41,2,FALSE),""))</f>
        <v/>
      </c>
    </row>
    <row r="52" spans="2:6" ht="12.75" x14ac:dyDescent="0.2">
      <c r="B52" s="10"/>
      <c r="C52" s="11"/>
      <c r="D52" s="5"/>
      <c r="E52" s="11"/>
      <c r="F52" s="12" t="str">
        <f>IF(E52="","",IFERROR(VLOOKUP(E52,Categorias!$B$3:$C$41,2,FALSE),""))</f>
        <v/>
      </c>
    </row>
    <row r="53" spans="2:6" ht="12.75" x14ac:dyDescent="0.2">
      <c r="B53" s="10"/>
      <c r="C53" s="11"/>
      <c r="D53" s="5"/>
      <c r="E53" s="11"/>
      <c r="F53" s="12" t="str">
        <f>IF(E53="","",IFERROR(VLOOKUP(E53,Categorias!$B$3:$C$41,2,FALSE),""))</f>
        <v/>
      </c>
    </row>
    <row r="54" spans="2:6" ht="12.75" x14ac:dyDescent="0.2">
      <c r="B54" s="10"/>
      <c r="C54" s="11"/>
      <c r="D54" s="5"/>
      <c r="E54" s="11"/>
      <c r="F54" s="12" t="str">
        <f>IF(E54="","",IFERROR(VLOOKUP(E54,Categorias!$B$3:$C$41,2,FALSE),""))</f>
        <v/>
      </c>
    </row>
    <row r="55" spans="2:6" ht="12.75" x14ac:dyDescent="0.2">
      <c r="B55" s="10"/>
      <c r="C55" s="11"/>
      <c r="D55" s="5"/>
      <c r="E55" s="11"/>
      <c r="F55" s="12" t="str">
        <f>IF(E55="","",IFERROR(VLOOKUP(E55,Categorias!$B$3:$C$41,2,FALSE),""))</f>
        <v/>
      </c>
    </row>
    <row r="56" spans="2:6" ht="12.75" x14ac:dyDescent="0.2">
      <c r="B56" s="10"/>
      <c r="C56" s="11"/>
      <c r="D56" s="5"/>
      <c r="E56" s="11"/>
      <c r="F56" s="12" t="str">
        <f>IF(E56="","",IFERROR(VLOOKUP(E56,Categorias!$B$3:$C$41,2,FALSE),""))</f>
        <v/>
      </c>
    </row>
    <row r="57" spans="2:6" ht="12.75" x14ac:dyDescent="0.2">
      <c r="B57" s="10"/>
      <c r="C57" s="11"/>
      <c r="D57" s="5"/>
      <c r="E57" s="11"/>
      <c r="F57" s="12" t="str">
        <f>IF(E57="","",IFERROR(VLOOKUP(E57,Categorias!$B$3:$C$41,2,FALSE),""))</f>
        <v/>
      </c>
    </row>
    <row r="58" spans="2:6" ht="12.75" x14ac:dyDescent="0.2">
      <c r="B58" s="10"/>
      <c r="C58" s="11"/>
      <c r="D58" s="5"/>
      <c r="E58" s="11"/>
      <c r="F58" s="12" t="str">
        <f>IF(E58="","",IFERROR(VLOOKUP(E58,Categorias!$B$3:$C$41,2,FALSE),""))</f>
        <v/>
      </c>
    </row>
    <row r="59" spans="2:6" ht="12.75" x14ac:dyDescent="0.2">
      <c r="B59" s="10"/>
      <c r="C59" s="11"/>
      <c r="D59" s="5"/>
      <c r="E59" s="11"/>
      <c r="F59" s="12" t="str">
        <f>IF(E59="","",IFERROR(VLOOKUP(E59,Categorias!$B$3:$C$41,2,FALSE),""))</f>
        <v/>
      </c>
    </row>
    <row r="60" spans="2:6" ht="12.75" x14ac:dyDescent="0.2">
      <c r="B60" s="10"/>
      <c r="C60" s="11"/>
      <c r="D60" s="5"/>
      <c r="E60" s="11"/>
      <c r="F60" s="12" t="str">
        <f>IF(E60="","",IFERROR(VLOOKUP(E60,Categorias!$B$3:$C$41,2,FALSE),""))</f>
        <v/>
      </c>
    </row>
    <row r="61" spans="2:6" ht="12.75" x14ac:dyDescent="0.2">
      <c r="B61" s="10"/>
      <c r="C61" s="11"/>
      <c r="D61" s="5"/>
      <c r="E61" s="11"/>
      <c r="F61" s="12" t="str">
        <f>IF(E61="","",IFERROR(VLOOKUP(E61,Categorias!$B$3:$C$41,2,FALSE),""))</f>
        <v/>
      </c>
    </row>
    <row r="62" spans="2:6" ht="12.75" x14ac:dyDescent="0.2">
      <c r="B62" s="10"/>
      <c r="C62" s="11"/>
      <c r="D62" s="5"/>
      <c r="E62" s="11"/>
      <c r="F62" s="12" t="str">
        <f>IF(E62="","",IFERROR(VLOOKUP(E62,Categorias!$B$3:$C$41,2,FALSE),""))</f>
        <v/>
      </c>
    </row>
    <row r="63" spans="2:6" ht="12.75" x14ac:dyDescent="0.2">
      <c r="B63" s="10"/>
      <c r="C63" s="11"/>
      <c r="D63" s="5"/>
      <c r="E63" s="11"/>
      <c r="F63" s="12" t="str">
        <f>IF(E63="","",IFERROR(VLOOKUP(E63,Categorias!$B$3:$C$41,2,FALSE),""))</f>
        <v/>
      </c>
    </row>
    <row r="64" spans="2:6" ht="12.75" x14ac:dyDescent="0.2">
      <c r="B64" s="10"/>
      <c r="C64" s="11"/>
      <c r="D64" s="5"/>
      <c r="E64" s="11"/>
      <c r="F64" s="12" t="str">
        <f>IF(E64="","",IFERROR(VLOOKUP(E64,Categorias!$B$3:$C$41,2,FALSE),""))</f>
        <v/>
      </c>
    </row>
    <row r="65" spans="2:6" ht="12.75" x14ac:dyDescent="0.2">
      <c r="B65" s="10"/>
      <c r="C65" s="11"/>
      <c r="D65" s="5"/>
      <c r="E65" s="11"/>
      <c r="F65" s="12" t="str">
        <f>IF(E65="","",IFERROR(VLOOKUP(E65,Categorias!$B$3:$C$41,2,FALSE),""))</f>
        <v/>
      </c>
    </row>
    <row r="66" spans="2:6" ht="12.75" x14ac:dyDescent="0.2">
      <c r="B66" s="10"/>
      <c r="C66" s="11"/>
      <c r="D66" s="5"/>
      <c r="E66" s="11"/>
      <c r="F66" s="12" t="str">
        <f>IF(E66="","",IFERROR(VLOOKUP(E66,Categorias!$B$3:$C$41,2,FALSE),""))</f>
        <v/>
      </c>
    </row>
    <row r="67" spans="2:6" ht="12.75" x14ac:dyDescent="0.2">
      <c r="B67" s="10"/>
      <c r="C67" s="11"/>
      <c r="D67" s="5"/>
      <c r="E67" s="11"/>
      <c r="F67" s="12" t="str">
        <f>IF(E67="","",IFERROR(VLOOKUP(E67,Categorias!$B$3:$C$41,2,FALSE),""))</f>
        <v/>
      </c>
    </row>
    <row r="68" spans="2:6" ht="12.75" x14ac:dyDescent="0.2">
      <c r="B68" s="10"/>
      <c r="C68" s="11"/>
      <c r="D68" s="5"/>
      <c r="E68" s="11"/>
      <c r="F68" s="12" t="str">
        <f>IF(E68="","",IFERROR(VLOOKUP(E68,Categorias!$B$3:$C$41,2,FALSE),""))</f>
        <v/>
      </c>
    </row>
    <row r="69" spans="2:6" ht="12.75" x14ac:dyDescent="0.2">
      <c r="B69" s="10"/>
      <c r="C69" s="11"/>
      <c r="D69" s="5"/>
      <c r="E69" s="11"/>
      <c r="F69" s="12" t="str">
        <f>IF(E69="","",IFERROR(VLOOKUP(E69,Categorias!$B$3:$C$41,2,FALSE),""))</f>
        <v/>
      </c>
    </row>
    <row r="70" spans="2:6" ht="12.75" x14ac:dyDescent="0.2">
      <c r="B70" s="10"/>
      <c r="C70" s="11"/>
      <c r="D70" s="5"/>
      <c r="E70" s="11"/>
      <c r="F70" s="12" t="str">
        <f>IF(E70="","",IFERROR(VLOOKUP(E70,Categorias!$B$3:$C$41,2,FALSE),""))</f>
        <v/>
      </c>
    </row>
    <row r="71" spans="2:6" ht="12.75" x14ac:dyDescent="0.2">
      <c r="B71" s="10"/>
      <c r="C71" s="11"/>
      <c r="D71" s="5"/>
      <c r="E71" s="11"/>
      <c r="F71" s="12" t="str">
        <f>IF(E71="","",IFERROR(VLOOKUP(E71,Categorias!$B$3:$C$41,2,FALSE),""))</f>
        <v/>
      </c>
    </row>
    <row r="72" spans="2:6" ht="12.75" x14ac:dyDescent="0.2">
      <c r="B72" s="10"/>
      <c r="C72" s="11"/>
      <c r="D72" s="5"/>
      <c r="E72" s="11"/>
      <c r="F72" s="12" t="str">
        <f>IF(E72="","",IFERROR(VLOOKUP(E72,Categorias!$B$3:$C$41,2,FALSE),""))</f>
        <v/>
      </c>
    </row>
    <row r="73" spans="2:6" ht="12.75" x14ac:dyDescent="0.2">
      <c r="B73" s="10"/>
      <c r="C73" s="11"/>
      <c r="D73" s="5"/>
      <c r="E73" s="11"/>
      <c r="F73" s="12" t="str">
        <f>IF(E73="","",IFERROR(VLOOKUP(E73,Categorias!$B$3:$C$41,2,FALSE),""))</f>
        <v/>
      </c>
    </row>
    <row r="74" spans="2:6" ht="12.75" x14ac:dyDescent="0.2">
      <c r="B74" s="10"/>
      <c r="C74" s="11"/>
      <c r="D74" s="5"/>
      <c r="E74" s="11"/>
      <c r="F74" s="12" t="str">
        <f>IF(E74="","",IFERROR(VLOOKUP(E74,Categorias!$B$3:$C$41,2,FALSE),""))</f>
        <v/>
      </c>
    </row>
    <row r="75" spans="2:6" ht="12.75" x14ac:dyDescent="0.2">
      <c r="B75" s="10"/>
      <c r="C75" s="11"/>
      <c r="D75" s="5"/>
      <c r="E75" s="11"/>
      <c r="F75" s="12" t="str">
        <f>IF(E75="","",IFERROR(VLOOKUP(E75,Categorias!$B$3:$C$41,2,FALSE),""))</f>
        <v/>
      </c>
    </row>
    <row r="76" spans="2:6" ht="12.75" x14ac:dyDescent="0.2">
      <c r="B76" s="10"/>
      <c r="C76" s="11"/>
      <c r="D76" s="5"/>
      <c r="E76" s="11"/>
      <c r="F76" s="12" t="str">
        <f>IF(E76="","",IFERROR(VLOOKUP(E76,Categorias!$B$3:$C$41,2,FALSE),""))</f>
        <v/>
      </c>
    </row>
    <row r="77" spans="2:6" ht="12.75" x14ac:dyDescent="0.2">
      <c r="B77" s="10"/>
      <c r="C77" s="11"/>
      <c r="D77" s="5"/>
      <c r="E77" s="11"/>
      <c r="F77" s="12" t="str">
        <f>IF(E77="","",IFERROR(VLOOKUP(E77,Categorias!$B$3:$C$41,2,FALSE),""))</f>
        <v/>
      </c>
    </row>
    <row r="78" spans="2:6" ht="12.75" x14ac:dyDescent="0.2">
      <c r="B78" s="10"/>
      <c r="C78" s="11"/>
      <c r="D78" s="5"/>
      <c r="E78" s="11"/>
      <c r="F78" s="12" t="str">
        <f>IF(E78="","",IFERROR(VLOOKUP(E78,Categorias!$B$3:$C$41,2,FALSE),""))</f>
        <v/>
      </c>
    </row>
    <row r="79" spans="2:6" ht="12.75" x14ac:dyDescent="0.2">
      <c r="B79" s="10"/>
      <c r="C79" s="11"/>
      <c r="D79" s="5"/>
      <c r="E79" s="11"/>
      <c r="F79" s="12" t="str">
        <f>IF(E79="","",IFERROR(VLOOKUP(E79,Categorias!$B$3:$C$41,2,FALSE),""))</f>
        <v/>
      </c>
    </row>
    <row r="80" spans="2:6" ht="12.75" x14ac:dyDescent="0.2">
      <c r="B80" s="10"/>
      <c r="C80" s="11"/>
      <c r="D80" s="5"/>
      <c r="E80" s="11"/>
      <c r="F80" s="12" t="str">
        <f>IF(E80="","",IFERROR(VLOOKUP(E80,Categorias!$B$3:$C$41,2,FALSE),""))</f>
        <v/>
      </c>
    </row>
    <row r="81" spans="2:6" ht="12.75" x14ac:dyDescent="0.2">
      <c r="B81" s="10"/>
      <c r="C81" s="11"/>
      <c r="D81" s="5"/>
      <c r="E81" s="11"/>
      <c r="F81" s="12" t="str">
        <f>IF(E81="","",IFERROR(VLOOKUP(E81,Categorias!$B$3:$C$41,2,FALSE),""))</f>
        <v/>
      </c>
    </row>
    <row r="82" spans="2:6" ht="12.75" x14ac:dyDescent="0.2">
      <c r="B82" s="10"/>
      <c r="C82" s="11"/>
      <c r="D82" s="5"/>
      <c r="E82" s="11"/>
      <c r="F82" s="12" t="str">
        <f>IF(E82="","",IFERROR(VLOOKUP(E82,Categorias!$B$3:$C$41,2,FALSE),""))</f>
        <v/>
      </c>
    </row>
    <row r="83" spans="2:6" ht="12.75" x14ac:dyDescent="0.2">
      <c r="B83" s="10"/>
      <c r="C83" s="11"/>
      <c r="D83" s="5"/>
      <c r="E83" s="11"/>
      <c r="F83" s="12" t="str">
        <f>IF(E83="","",IFERROR(VLOOKUP(E83,Categorias!$B$3:$C$41,2,FALSE),""))</f>
        <v/>
      </c>
    </row>
    <row r="84" spans="2:6" ht="12.75" x14ac:dyDescent="0.2">
      <c r="B84" s="10"/>
      <c r="C84" s="11"/>
      <c r="D84" s="5"/>
      <c r="E84" s="11"/>
      <c r="F84" s="12" t="str">
        <f>IF(E84="","",IFERROR(VLOOKUP(E84,Categorias!$B$3:$C$41,2,FALSE),""))</f>
        <v/>
      </c>
    </row>
    <row r="85" spans="2:6" ht="12.75" x14ac:dyDescent="0.2">
      <c r="B85" s="10"/>
      <c r="C85" s="11"/>
      <c r="D85" s="5"/>
      <c r="E85" s="11"/>
      <c r="F85" s="12" t="str">
        <f>IF(E85="","",IFERROR(VLOOKUP(E85,Categorias!$B$3:$C$41,2,FALSE),""))</f>
        <v/>
      </c>
    </row>
    <row r="86" spans="2:6" ht="12.75" x14ac:dyDescent="0.2">
      <c r="B86" s="10"/>
      <c r="C86" s="11"/>
      <c r="D86" s="5"/>
      <c r="E86" s="11"/>
      <c r="F86" s="12" t="str">
        <f>IF(E86="","",IFERROR(VLOOKUP(E86,Categorias!$B$3:$C$41,2,FALSE),""))</f>
        <v/>
      </c>
    </row>
    <row r="87" spans="2:6" ht="12.75" x14ac:dyDescent="0.2">
      <c r="B87" s="10"/>
      <c r="C87" s="11"/>
      <c r="D87" s="5"/>
      <c r="E87" s="11"/>
      <c r="F87" s="12" t="str">
        <f>IF(E87="","",IFERROR(VLOOKUP(E87,Categorias!$B$3:$C$41,2,FALSE),""))</f>
        <v/>
      </c>
    </row>
    <row r="88" spans="2:6" ht="12.75" x14ac:dyDescent="0.2">
      <c r="B88" s="10"/>
      <c r="C88" s="11"/>
      <c r="D88" s="5"/>
      <c r="E88" s="11"/>
      <c r="F88" s="12" t="str">
        <f>IF(E88="","",IFERROR(VLOOKUP(E88,Categorias!$B$3:$C$41,2,FALSE),""))</f>
        <v/>
      </c>
    </row>
    <row r="89" spans="2:6" ht="12.75" x14ac:dyDescent="0.2">
      <c r="B89" s="10"/>
      <c r="C89" s="11"/>
      <c r="D89" s="5"/>
      <c r="E89" s="11"/>
      <c r="F89" s="12" t="str">
        <f>IF(E89="","",IFERROR(VLOOKUP(E89,Categorias!$B$3:$C$41,2,FALSE),""))</f>
        <v/>
      </c>
    </row>
    <row r="90" spans="2:6" ht="12.75" x14ac:dyDescent="0.2">
      <c r="B90" s="10"/>
      <c r="C90" s="11"/>
      <c r="D90" s="5"/>
      <c r="E90" s="11"/>
      <c r="F90" s="12" t="str">
        <f>IF(E90="","",IFERROR(VLOOKUP(E90,Categorias!$B$3:$C$41,2,FALSE),""))</f>
        <v/>
      </c>
    </row>
    <row r="91" spans="2:6" ht="12.75" x14ac:dyDescent="0.2">
      <c r="B91" s="10"/>
      <c r="C91" s="11"/>
      <c r="D91" s="5"/>
      <c r="E91" s="11"/>
      <c r="F91" s="12" t="str">
        <f>IF(E91="","",IFERROR(VLOOKUP(E91,Categorias!$B$3:$C$41,2,FALSE),""))</f>
        <v/>
      </c>
    </row>
    <row r="92" spans="2:6" ht="12.75" x14ac:dyDescent="0.2">
      <c r="B92" s="10"/>
      <c r="C92" s="11"/>
      <c r="D92" s="5"/>
      <c r="E92" s="11"/>
      <c r="F92" s="12" t="str">
        <f>IF(E92="","",IFERROR(VLOOKUP(E92,Categorias!$B$3:$C$41,2,FALSE),""))</f>
        <v/>
      </c>
    </row>
    <row r="93" spans="2:6" ht="12.75" x14ac:dyDescent="0.2">
      <c r="B93" s="10"/>
      <c r="C93" s="11"/>
      <c r="D93" s="5"/>
      <c r="E93" s="11"/>
      <c r="F93" s="12" t="str">
        <f>IF(E93="","",IFERROR(VLOOKUP(E93,Categorias!$B$3:$C$41,2,FALSE),""))</f>
        <v/>
      </c>
    </row>
    <row r="94" spans="2:6" ht="12.75" x14ac:dyDescent="0.2">
      <c r="B94" s="10"/>
      <c r="C94" s="11"/>
      <c r="D94" s="5"/>
      <c r="E94" s="11"/>
      <c r="F94" s="12" t="str">
        <f>IF(E94="","",IFERROR(VLOOKUP(E94,Categorias!$B$3:$C$41,2,FALSE),""))</f>
        <v/>
      </c>
    </row>
    <row r="95" spans="2:6" ht="12.75" x14ac:dyDescent="0.2">
      <c r="B95" s="10"/>
      <c r="C95" s="11"/>
      <c r="D95" s="5"/>
      <c r="E95" s="11"/>
      <c r="F95" s="12" t="str">
        <f>IF(E95="","",IFERROR(VLOOKUP(E95,Categorias!$B$3:$C$41,2,FALSE),""))</f>
        <v/>
      </c>
    </row>
    <row r="96" spans="2:6" ht="12.75" x14ac:dyDescent="0.2">
      <c r="B96" s="10"/>
      <c r="C96" s="11"/>
      <c r="D96" s="5"/>
      <c r="E96" s="11"/>
      <c r="F96" s="12" t="str">
        <f>IF(E96="","",IFERROR(VLOOKUP(E96,Categorias!$B$3:$C$41,2,FALSE),""))</f>
        <v/>
      </c>
    </row>
    <row r="97" spans="2:6" ht="12.75" x14ac:dyDescent="0.2">
      <c r="B97" s="10"/>
      <c r="C97" s="11"/>
      <c r="D97" s="5"/>
      <c r="E97" s="11"/>
      <c r="F97" s="12" t="str">
        <f>IF(E97="","",IFERROR(VLOOKUP(E97,Categorias!$B$3:$C$41,2,FALSE),""))</f>
        <v/>
      </c>
    </row>
    <row r="98" spans="2:6" ht="12.75" x14ac:dyDescent="0.2">
      <c r="B98" s="10"/>
      <c r="C98" s="11"/>
      <c r="D98" s="5"/>
      <c r="E98" s="11"/>
      <c r="F98" s="12" t="str">
        <f>IF(E98="","",IFERROR(VLOOKUP(E98,Categorias!$B$3:$C$41,2,FALSE),""))</f>
        <v/>
      </c>
    </row>
    <row r="99" spans="2:6" ht="12.75" x14ac:dyDescent="0.2">
      <c r="B99" s="10"/>
      <c r="C99" s="11"/>
      <c r="D99" s="5"/>
      <c r="E99" s="11"/>
      <c r="F99" s="12" t="str">
        <f>IF(E99="","",IFERROR(VLOOKUP(E99,Categorias!$B$3:$C$41,2,FALSE),""))</f>
        <v/>
      </c>
    </row>
    <row r="100" spans="2:6" ht="12.75" x14ac:dyDescent="0.2">
      <c r="B100" s="10"/>
      <c r="C100" s="11"/>
      <c r="D100" s="5"/>
      <c r="E100" s="11"/>
      <c r="F100" s="12" t="str">
        <f>IF(E100="","",IFERROR(VLOOKUP(E100,Categorias!$B$3:$C$41,2,FALSE),""))</f>
        <v/>
      </c>
    </row>
    <row r="101" spans="2:6" ht="12.75" x14ac:dyDescent="0.2">
      <c r="B101" s="10"/>
      <c r="C101" s="11"/>
      <c r="D101" s="5"/>
      <c r="E101" s="11"/>
      <c r="F101" s="12" t="str">
        <f>IF(E101="","",IFERROR(VLOOKUP(E101,Categorias!$B$3:$C$41,2,FALSE),""))</f>
        <v/>
      </c>
    </row>
    <row r="102" spans="2:6" ht="12.75" x14ac:dyDescent="0.2">
      <c r="B102" s="10"/>
      <c r="C102" s="11"/>
      <c r="D102" s="5"/>
      <c r="E102" s="11"/>
      <c r="F102" s="12" t="str">
        <f>IF(E102="","",IFERROR(VLOOKUP(E102,Categorias!$B$3:$C$41,2,FALSE),""))</f>
        <v/>
      </c>
    </row>
    <row r="103" spans="2:6" ht="12.75" x14ac:dyDescent="0.2">
      <c r="B103" s="10"/>
      <c r="C103" s="11"/>
      <c r="D103" s="5"/>
      <c r="E103" s="11"/>
      <c r="F103" s="12" t="str">
        <f>IF(E103="","",IFERROR(VLOOKUP(E103,Categorias!$B$3:$C$41,2,FALSE),""))</f>
        <v/>
      </c>
    </row>
    <row r="104" spans="2:6" ht="12.75" x14ac:dyDescent="0.2">
      <c r="B104" s="10"/>
      <c r="C104" s="11"/>
      <c r="D104" s="5"/>
      <c r="E104" s="11"/>
      <c r="F104" s="12" t="str">
        <f>IF(E104="","",IFERROR(VLOOKUP(E104,Categorias!$B$3:$C$41,2,FALSE),""))</f>
        <v/>
      </c>
    </row>
    <row r="105" spans="2:6" ht="12.75" x14ac:dyDescent="0.2">
      <c r="B105" s="10"/>
      <c r="C105" s="11"/>
      <c r="D105" s="5"/>
      <c r="E105" s="11"/>
      <c r="F105" s="12" t="str">
        <f>IF(E105="","",IFERROR(VLOOKUP(E105,Categorias!$B$3:$C$41,2,FALSE),""))</f>
        <v/>
      </c>
    </row>
    <row r="106" spans="2:6" ht="12.75" x14ac:dyDescent="0.2">
      <c r="B106" s="10"/>
      <c r="C106" s="11"/>
      <c r="D106" s="5"/>
      <c r="E106" s="11"/>
      <c r="F106" s="12" t="str">
        <f>IF(E106="","",IFERROR(VLOOKUP(E106,Categorias!$B$3:$C$41,2,FALSE),""))</f>
        <v/>
      </c>
    </row>
    <row r="107" spans="2:6" ht="12.75" x14ac:dyDescent="0.2">
      <c r="B107" s="10"/>
      <c r="C107" s="11"/>
      <c r="D107" s="5"/>
      <c r="E107" s="11"/>
      <c r="F107" s="12" t="str">
        <f>IF(E107="","",IFERROR(VLOOKUP(E107,Categorias!$B$3:$C$41,2,FALSE),""))</f>
        <v/>
      </c>
    </row>
    <row r="108" spans="2:6" ht="12.75" x14ac:dyDescent="0.2">
      <c r="B108" s="10"/>
      <c r="C108" s="11"/>
      <c r="D108" s="5"/>
      <c r="E108" s="11"/>
      <c r="F108" s="12" t="str">
        <f>IF(E108="","",IFERROR(VLOOKUP(E108,Categorias!$B$3:$C$41,2,FALSE),""))</f>
        <v/>
      </c>
    </row>
    <row r="109" spans="2:6" ht="12.75" x14ac:dyDescent="0.2">
      <c r="B109" s="10"/>
      <c r="C109" s="11"/>
      <c r="D109" s="5"/>
      <c r="E109" s="11"/>
      <c r="F109" s="12" t="str">
        <f>IF(E109="","",IFERROR(VLOOKUP(E109,Categorias!$B$3:$C$41,2,FALSE),""))</f>
        <v/>
      </c>
    </row>
    <row r="110" spans="2:6" ht="12.75" x14ac:dyDescent="0.2">
      <c r="B110" s="10"/>
      <c r="C110" s="11"/>
      <c r="D110" s="5"/>
      <c r="E110" s="11"/>
      <c r="F110" s="12" t="str">
        <f>IF(E110="","",IFERROR(VLOOKUP(E110,Categorias!$B$3:$C$41,2,FALSE),""))</f>
        <v/>
      </c>
    </row>
    <row r="111" spans="2:6" ht="12.75" x14ac:dyDescent="0.2">
      <c r="B111" s="10"/>
      <c r="C111" s="11"/>
      <c r="D111" s="5"/>
      <c r="E111" s="11"/>
      <c r="F111" s="12" t="str">
        <f>IF(E111="","",IFERROR(VLOOKUP(E111,Categorias!$B$3:$C$41,2,FALSE),""))</f>
        <v/>
      </c>
    </row>
    <row r="112" spans="2:6" ht="12.75" x14ac:dyDescent="0.2">
      <c r="B112" s="10"/>
      <c r="C112" s="11"/>
      <c r="D112" s="5"/>
      <c r="E112" s="11"/>
      <c r="F112" s="12" t="str">
        <f>IF(E112="","",IFERROR(VLOOKUP(E112,Categorias!$B$3:$C$41,2,FALSE),""))</f>
        <v/>
      </c>
    </row>
    <row r="113" spans="2:6" ht="12.75" x14ac:dyDescent="0.2">
      <c r="B113" s="10"/>
      <c r="C113" s="11"/>
      <c r="D113" s="5"/>
      <c r="E113" s="11"/>
      <c r="F113" s="12" t="str">
        <f>IF(E113="","",IFERROR(VLOOKUP(E113,Categorias!$B$3:$C$41,2,FALSE),""))</f>
        <v/>
      </c>
    </row>
    <row r="114" spans="2:6" ht="12.75" x14ac:dyDescent="0.2">
      <c r="B114" s="10"/>
      <c r="C114" s="11"/>
      <c r="D114" s="5"/>
      <c r="E114" s="11"/>
      <c r="F114" s="12" t="str">
        <f>IF(E114="","",IFERROR(VLOOKUP(E114,Categorias!$B$3:$C$41,2,FALSE),""))</f>
        <v/>
      </c>
    </row>
    <row r="115" spans="2:6" ht="12.75" x14ac:dyDescent="0.2">
      <c r="B115" s="10"/>
      <c r="C115" s="11"/>
      <c r="D115" s="5"/>
      <c r="E115" s="11"/>
      <c r="F115" s="12" t="str">
        <f>IF(E115="","",IFERROR(VLOOKUP(E115,Categorias!$B$3:$C$41,2,FALSE),""))</f>
        <v/>
      </c>
    </row>
    <row r="116" spans="2:6" ht="12.75" x14ac:dyDescent="0.2">
      <c r="B116" s="10"/>
      <c r="C116" s="11"/>
      <c r="D116" s="5"/>
      <c r="E116" s="11"/>
      <c r="F116" s="12" t="str">
        <f>IF(E116="","",IFERROR(VLOOKUP(E116,Categorias!$B$3:$C$41,2,FALSE),""))</f>
        <v/>
      </c>
    </row>
    <row r="117" spans="2:6" ht="12.75" x14ac:dyDescent="0.2">
      <c r="B117" s="10"/>
      <c r="C117" s="11"/>
      <c r="D117" s="5"/>
      <c r="E117" s="11"/>
      <c r="F117" s="12" t="str">
        <f>IF(E117="","",IFERROR(VLOOKUP(E117,Categorias!$B$3:$C$41,2,FALSE),""))</f>
        <v/>
      </c>
    </row>
    <row r="118" spans="2:6" ht="12.75" x14ac:dyDescent="0.2">
      <c r="B118" s="10"/>
      <c r="C118" s="11"/>
      <c r="D118" s="5"/>
      <c r="E118" s="11"/>
      <c r="F118" s="12" t="str">
        <f>IF(E118="","",IFERROR(VLOOKUP(E118,Categorias!$B$3:$C$41,2,FALSE),""))</f>
        <v/>
      </c>
    </row>
    <row r="119" spans="2:6" ht="12.75" x14ac:dyDescent="0.2">
      <c r="B119" s="10"/>
      <c r="C119" s="11"/>
      <c r="D119" s="5"/>
      <c r="E119" s="11"/>
      <c r="F119" s="12" t="str">
        <f>IF(E119="","",IFERROR(VLOOKUP(E119,Categorias!$B$3:$C$41,2,FALSE),""))</f>
        <v/>
      </c>
    </row>
    <row r="120" spans="2:6" ht="12.75" x14ac:dyDescent="0.2">
      <c r="B120" s="10"/>
      <c r="C120" s="11"/>
      <c r="D120" s="5"/>
      <c r="E120" s="11"/>
      <c r="F120" s="12" t="str">
        <f>IF(E120="","",IFERROR(VLOOKUP(E120,Categorias!$B$3:$C$41,2,FALSE),""))</f>
        <v/>
      </c>
    </row>
    <row r="121" spans="2:6" ht="12.75" x14ac:dyDescent="0.2">
      <c r="B121" s="10"/>
      <c r="C121" s="11"/>
      <c r="D121" s="5"/>
      <c r="E121" s="11"/>
      <c r="F121" s="12" t="str">
        <f>IF(E121="","",IFERROR(VLOOKUP(E121,Categorias!$B$3:$C$41,2,FALSE),""))</f>
        <v/>
      </c>
    </row>
    <row r="122" spans="2:6" ht="12.75" x14ac:dyDescent="0.2">
      <c r="B122" s="10"/>
      <c r="C122" s="11"/>
      <c r="D122" s="5"/>
      <c r="E122" s="11"/>
      <c r="F122" s="12" t="str">
        <f>IF(E122="","",IFERROR(VLOOKUP(E122,Categorias!$B$3:$C$41,2,FALSE),""))</f>
        <v/>
      </c>
    </row>
    <row r="123" spans="2:6" ht="12.75" x14ac:dyDescent="0.2">
      <c r="B123" s="10"/>
      <c r="C123" s="11"/>
      <c r="D123" s="5"/>
      <c r="E123" s="11"/>
      <c r="F123" s="12" t="str">
        <f>IF(E123="","",IFERROR(VLOOKUP(E123,Categorias!$B$3:$C$41,2,FALSE),""))</f>
        <v/>
      </c>
    </row>
    <row r="124" spans="2:6" ht="12.75" x14ac:dyDescent="0.2">
      <c r="B124" s="10"/>
      <c r="C124" s="11"/>
      <c r="D124" s="5"/>
      <c r="E124" s="11"/>
      <c r="F124" s="12" t="str">
        <f>IF(E124="","",IFERROR(VLOOKUP(E124,Categorias!$B$3:$C$41,2,FALSE),""))</f>
        <v/>
      </c>
    </row>
    <row r="125" spans="2:6" ht="12.75" x14ac:dyDescent="0.2">
      <c r="B125" s="10"/>
      <c r="C125" s="11"/>
      <c r="D125" s="5"/>
      <c r="E125" s="11"/>
      <c r="F125" s="12" t="str">
        <f>IF(E125="","",IFERROR(VLOOKUP(E125,Categorias!$B$3:$C$41,2,FALSE),""))</f>
        <v/>
      </c>
    </row>
    <row r="126" spans="2:6" ht="12.75" x14ac:dyDescent="0.2">
      <c r="B126" s="10"/>
      <c r="C126" s="11"/>
      <c r="D126" s="5"/>
      <c r="E126" s="11"/>
      <c r="F126" s="12" t="str">
        <f>IF(E126="","",IFERROR(VLOOKUP(E126,Categorias!$B$3:$C$41,2,FALSE),""))</f>
        <v/>
      </c>
    </row>
    <row r="127" spans="2:6" ht="12.75" x14ac:dyDescent="0.2">
      <c r="B127" s="10"/>
      <c r="C127" s="11"/>
      <c r="D127" s="5"/>
      <c r="E127" s="11"/>
      <c r="F127" s="12" t="str">
        <f>IF(E127="","",IFERROR(VLOOKUP(E127,Categorias!$B$3:$C$41,2,FALSE),""))</f>
        <v/>
      </c>
    </row>
    <row r="128" spans="2:6" ht="12.75" x14ac:dyDescent="0.2">
      <c r="B128" s="10"/>
      <c r="C128" s="11"/>
      <c r="D128" s="5"/>
      <c r="E128" s="11"/>
      <c r="F128" s="12" t="str">
        <f>IF(E128="","",IFERROR(VLOOKUP(E128,Categorias!$B$3:$C$41,2,FALSE),""))</f>
        <v/>
      </c>
    </row>
    <row r="129" spans="2:6" ht="12.75" x14ac:dyDescent="0.2">
      <c r="B129" s="10"/>
      <c r="C129" s="11"/>
      <c r="D129" s="5"/>
      <c r="E129" s="11"/>
      <c r="F129" s="12" t="str">
        <f>IF(E129="","",IFERROR(VLOOKUP(E129,Categorias!$B$3:$C$41,2,FALSE),""))</f>
        <v/>
      </c>
    </row>
    <row r="130" spans="2:6" ht="12.75" x14ac:dyDescent="0.2">
      <c r="B130" s="10"/>
      <c r="C130" s="11"/>
      <c r="D130" s="5"/>
      <c r="E130" s="11"/>
      <c r="F130" s="12" t="str">
        <f>IF(E130="","",IFERROR(VLOOKUP(E130,Categorias!$B$3:$C$41,2,FALSE),""))</f>
        <v/>
      </c>
    </row>
    <row r="131" spans="2:6" ht="12.75" x14ac:dyDescent="0.2">
      <c r="B131" s="10"/>
      <c r="C131" s="11"/>
      <c r="D131" s="5"/>
      <c r="E131" s="11"/>
      <c r="F131" s="12" t="str">
        <f>IF(E131="","",IFERROR(VLOOKUP(E131,Categorias!$B$3:$C$41,2,FALSE),""))</f>
        <v/>
      </c>
    </row>
    <row r="132" spans="2:6" ht="12.75" x14ac:dyDescent="0.2">
      <c r="B132" s="10"/>
      <c r="C132" s="11"/>
      <c r="D132" s="5"/>
      <c r="E132" s="11"/>
      <c r="F132" s="12" t="str">
        <f>IF(E132="","",IFERROR(VLOOKUP(E132,Categorias!$B$3:$C$41,2,FALSE),""))</f>
        <v/>
      </c>
    </row>
    <row r="133" spans="2:6" ht="12.75" x14ac:dyDescent="0.2">
      <c r="B133" s="10"/>
      <c r="C133" s="11"/>
      <c r="D133" s="5"/>
      <c r="E133" s="11"/>
      <c r="F133" s="12" t="str">
        <f>IF(E133="","",IFERROR(VLOOKUP(E133,Categorias!$B$3:$C$41,2,FALSE),""))</f>
        <v/>
      </c>
    </row>
    <row r="134" spans="2:6" ht="12.75" x14ac:dyDescent="0.2">
      <c r="B134" s="10"/>
      <c r="C134" s="11"/>
      <c r="D134" s="5"/>
      <c r="E134" s="11"/>
      <c r="F134" s="12" t="str">
        <f>IF(E134="","",IFERROR(VLOOKUP(E134,Categorias!$B$3:$C$41,2,FALSE),""))</f>
        <v/>
      </c>
    </row>
    <row r="135" spans="2:6" ht="12.75" x14ac:dyDescent="0.2">
      <c r="B135" s="10"/>
      <c r="C135" s="11"/>
      <c r="D135" s="5"/>
      <c r="E135" s="11"/>
      <c r="F135" s="12" t="str">
        <f>IF(E135="","",IFERROR(VLOOKUP(E135,Categorias!$B$3:$C$41,2,FALSE),""))</f>
        <v/>
      </c>
    </row>
    <row r="136" spans="2:6" ht="12.75" x14ac:dyDescent="0.2">
      <c r="B136" s="10"/>
      <c r="C136" s="11"/>
      <c r="D136" s="5"/>
      <c r="E136" s="11"/>
      <c r="F136" s="12" t="str">
        <f>IF(E136="","",IFERROR(VLOOKUP(E136,Categorias!$B$3:$C$41,2,FALSE),""))</f>
        <v/>
      </c>
    </row>
    <row r="137" spans="2:6" ht="12.75" x14ac:dyDescent="0.2">
      <c r="B137" s="10"/>
      <c r="C137" s="11"/>
      <c r="D137" s="5"/>
      <c r="E137" s="11"/>
      <c r="F137" s="12" t="str">
        <f>IF(E137="","",IFERROR(VLOOKUP(E137,Categorias!$B$3:$C$41,2,FALSE),""))</f>
        <v/>
      </c>
    </row>
    <row r="138" spans="2:6" ht="12.75" x14ac:dyDescent="0.2">
      <c r="B138" s="10"/>
      <c r="C138" s="11"/>
      <c r="D138" s="5"/>
      <c r="E138" s="11"/>
      <c r="F138" s="12" t="str">
        <f>IF(E138="","",IFERROR(VLOOKUP(E138,Categorias!$B$3:$C$41,2,FALSE),""))</f>
        <v/>
      </c>
    </row>
    <row r="139" spans="2:6" ht="12.75" x14ac:dyDescent="0.2">
      <c r="B139" s="10"/>
      <c r="C139" s="11"/>
      <c r="D139" s="5"/>
      <c r="E139" s="11"/>
      <c r="F139" s="12" t="str">
        <f>IF(E139="","",IFERROR(VLOOKUP(E139,Categorias!$B$3:$C$41,2,FALSE),""))</f>
        <v/>
      </c>
    </row>
    <row r="140" spans="2:6" ht="12.75" x14ac:dyDescent="0.2">
      <c r="B140" s="10"/>
      <c r="C140" s="11"/>
      <c r="D140" s="5"/>
      <c r="E140" s="11"/>
      <c r="F140" s="12" t="str">
        <f>IF(E140="","",IFERROR(VLOOKUP(E140,Categorias!$B$3:$C$41,2,FALSE),""))</f>
        <v/>
      </c>
    </row>
    <row r="141" spans="2:6" ht="12.75" x14ac:dyDescent="0.2">
      <c r="B141" s="10"/>
      <c r="C141" s="11"/>
      <c r="D141" s="5"/>
      <c r="E141" s="11"/>
      <c r="F141" s="12" t="str">
        <f>IF(E141="","",IFERROR(VLOOKUP(E141,Categorias!$B$3:$C$41,2,FALSE),""))</f>
        <v/>
      </c>
    </row>
    <row r="142" spans="2:6" ht="12.75" x14ac:dyDescent="0.2">
      <c r="B142" s="10"/>
      <c r="C142" s="11"/>
      <c r="D142" s="5"/>
      <c r="E142" s="11"/>
      <c r="F142" s="12" t="str">
        <f>IF(E142="","",IFERROR(VLOOKUP(E142,Categorias!$B$3:$C$41,2,FALSE),""))</f>
        <v/>
      </c>
    </row>
    <row r="143" spans="2:6" ht="12.75" x14ac:dyDescent="0.2">
      <c r="B143" s="10"/>
      <c r="C143" s="11"/>
      <c r="D143" s="5"/>
      <c r="E143" s="11"/>
      <c r="F143" s="12" t="str">
        <f>IF(E143="","",IFERROR(VLOOKUP(E143,Categorias!$B$3:$C$41,2,FALSE),""))</f>
        <v/>
      </c>
    </row>
    <row r="144" spans="2:6" ht="12.75" x14ac:dyDescent="0.2">
      <c r="B144" s="10"/>
      <c r="C144" s="11"/>
      <c r="D144" s="5"/>
      <c r="E144" s="11"/>
      <c r="F144" s="12" t="str">
        <f>IF(E144="","",IFERROR(VLOOKUP(E144,Categorias!$B$3:$C$41,2,FALSE),""))</f>
        <v/>
      </c>
    </row>
    <row r="145" spans="2:6" ht="12.75" x14ac:dyDescent="0.2">
      <c r="B145" s="10"/>
      <c r="C145" s="11"/>
      <c r="D145" s="5"/>
      <c r="E145" s="11"/>
      <c r="F145" s="12" t="str">
        <f>IF(E145="","",IFERROR(VLOOKUP(E145,Categorias!$B$3:$C$41,2,FALSE),""))</f>
        <v/>
      </c>
    </row>
    <row r="146" spans="2:6" ht="12.75" x14ac:dyDescent="0.2">
      <c r="B146" s="10"/>
      <c r="C146" s="11"/>
      <c r="D146" s="5"/>
      <c r="E146" s="11"/>
      <c r="F146" s="12" t="str">
        <f>IF(E146="","",IFERROR(VLOOKUP(E146,Categorias!$B$3:$C$41,2,FALSE),""))</f>
        <v/>
      </c>
    </row>
    <row r="147" spans="2:6" ht="12.75" x14ac:dyDescent="0.2">
      <c r="B147" s="10"/>
      <c r="C147" s="11"/>
      <c r="D147" s="5"/>
      <c r="E147" s="11"/>
      <c r="F147" s="12" t="str">
        <f>IF(E147="","",IFERROR(VLOOKUP(E147,Categorias!$B$3:$C$41,2,FALSE),""))</f>
        <v/>
      </c>
    </row>
    <row r="148" spans="2:6" ht="12.75" x14ac:dyDescent="0.2">
      <c r="B148" s="10"/>
      <c r="C148" s="11"/>
      <c r="D148" s="5"/>
      <c r="E148" s="11"/>
      <c r="F148" s="12" t="str">
        <f>IF(E148="","",IFERROR(VLOOKUP(E148,Categorias!$B$3:$C$41,2,FALSE),""))</f>
        <v/>
      </c>
    </row>
    <row r="149" spans="2:6" ht="12.75" x14ac:dyDescent="0.2">
      <c r="B149" s="10"/>
      <c r="C149" s="11"/>
      <c r="D149" s="5"/>
      <c r="E149" s="11"/>
      <c r="F149" s="12" t="str">
        <f>IF(E149="","",IFERROR(VLOOKUP(E149,Categorias!$B$3:$C$41,2,FALSE),""))</f>
        <v/>
      </c>
    </row>
    <row r="150" spans="2:6" ht="12.75" x14ac:dyDescent="0.2">
      <c r="B150" s="10"/>
      <c r="C150" s="11"/>
      <c r="D150" s="5"/>
      <c r="E150" s="11"/>
      <c r="F150" s="12" t="str">
        <f>IF(E150="","",IFERROR(VLOOKUP(E150,Categorias!$B$3:$C$41,2,FALSE),""))</f>
        <v/>
      </c>
    </row>
    <row r="151" spans="2:6" ht="12.75" x14ac:dyDescent="0.2">
      <c r="B151" s="10"/>
      <c r="C151" s="11"/>
      <c r="D151" s="5"/>
      <c r="E151" s="11"/>
      <c r="F151" s="12" t="str">
        <f>IF(E151="","",IFERROR(VLOOKUP(E151,Categorias!$B$3:$C$41,2,FALSE),""))</f>
        <v/>
      </c>
    </row>
    <row r="152" spans="2:6" ht="12.75" x14ac:dyDescent="0.2">
      <c r="B152" s="10"/>
      <c r="C152" s="11"/>
      <c r="D152" s="5"/>
      <c r="E152" s="11"/>
      <c r="F152" s="12" t="str">
        <f>IF(E152="","",IFERROR(VLOOKUP(E152,Categorias!$B$3:$C$41,2,FALSE),""))</f>
        <v/>
      </c>
    </row>
    <row r="153" spans="2:6" ht="12.75" x14ac:dyDescent="0.2">
      <c r="B153" s="10"/>
      <c r="C153" s="11"/>
      <c r="D153" s="5"/>
      <c r="E153" s="11"/>
      <c r="F153" s="12" t="str">
        <f>IF(E153="","",IFERROR(VLOOKUP(E153,Categorias!$B$3:$C$41,2,FALSE),""))</f>
        <v/>
      </c>
    </row>
    <row r="154" spans="2:6" ht="12.75" x14ac:dyDescent="0.2">
      <c r="B154" s="10"/>
      <c r="C154" s="11"/>
      <c r="D154" s="5"/>
      <c r="E154" s="11"/>
      <c r="F154" s="12" t="str">
        <f>IF(E154="","",IFERROR(VLOOKUP(E154,Categorias!$B$3:$C$41,2,FALSE),""))</f>
        <v/>
      </c>
    </row>
    <row r="155" spans="2:6" ht="12.75" x14ac:dyDescent="0.2">
      <c r="B155" s="10"/>
      <c r="C155" s="11"/>
      <c r="D155" s="5"/>
      <c r="E155" s="11"/>
      <c r="F155" s="12" t="str">
        <f>IF(E155="","",IFERROR(VLOOKUP(E155,Categorias!$B$3:$C$41,2,FALSE),""))</f>
        <v/>
      </c>
    </row>
    <row r="156" spans="2:6" ht="12.75" x14ac:dyDescent="0.2">
      <c r="B156" s="10"/>
      <c r="C156" s="11"/>
      <c r="D156" s="5"/>
      <c r="E156" s="11"/>
      <c r="F156" s="12" t="str">
        <f>IF(E156="","",IFERROR(VLOOKUP(E156,Categorias!$B$3:$C$41,2,FALSE),""))</f>
        <v/>
      </c>
    </row>
    <row r="157" spans="2:6" ht="12.75" x14ac:dyDescent="0.2">
      <c r="B157" s="10"/>
      <c r="C157" s="11"/>
      <c r="D157" s="5"/>
      <c r="E157" s="11"/>
      <c r="F157" s="12" t="str">
        <f>IF(E157="","",IFERROR(VLOOKUP(E157,Categorias!$B$3:$C$41,2,FALSE),""))</f>
        <v/>
      </c>
    </row>
    <row r="158" spans="2:6" ht="12.75" x14ac:dyDescent="0.2">
      <c r="B158" s="10"/>
      <c r="C158" s="11"/>
      <c r="D158" s="5"/>
      <c r="E158" s="11"/>
      <c r="F158" s="12" t="str">
        <f>IF(E158="","",IFERROR(VLOOKUP(E158,Categorias!$B$3:$C$41,2,FALSE),""))</f>
        <v/>
      </c>
    </row>
    <row r="159" spans="2:6" ht="12.75" x14ac:dyDescent="0.2">
      <c r="B159" s="10"/>
      <c r="C159" s="11"/>
      <c r="D159" s="5"/>
      <c r="E159" s="11"/>
      <c r="F159" s="12" t="str">
        <f>IF(E159="","",IFERROR(VLOOKUP(E159,Categorias!$B$3:$C$41,2,FALSE),""))</f>
        <v/>
      </c>
    </row>
    <row r="160" spans="2:6" ht="12.75" x14ac:dyDescent="0.2">
      <c r="B160" s="10"/>
      <c r="C160" s="11"/>
      <c r="D160" s="5"/>
      <c r="E160" s="11"/>
      <c r="F160" s="12" t="str">
        <f>IF(E160="","",IFERROR(VLOOKUP(E160,Categorias!$B$3:$C$41,2,FALSE),""))</f>
        <v/>
      </c>
    </row>
    <row r="161" spans="2:6" ht="12.75" x14ac:dyDescent="0.2">
      <c r="B161" s="10"/>
      <c r="C161" s="11"/>
      <c r="D161" s="5"/>
      <c r="E161" s="11"/>
      <c r="F161" s="12" t="str">
        <f>IF(E161="","",IFERROR(VLOOKUP(E161,Categorias!$B$3:$C$41,2,FALSE),""))</f>
        <v/>
      </c>
    </row>
    <row r="162" spans="2:6" ht="12.75" x14ac:dyDescent="0.2">
      <c r="B162" s="10"/>
      <c r="C162" s="11"/>
      <c r="D162" s="5"/>
      <c r="E162" s="11"/>
      <c r="F162" s="12" t="str">
        <f>IF(E162="","",IFERROR(VLOOKUP(E162,Categorias!$B$3:$C$41,2,FALSE),""))</f>
        <v/>
      </c>
    </row>
    <row r="163" spans="2:6" ht="12.75" x14ac:dyDescent="0.2">
      <c r="B163" s="10"/>
      <c r="C163" s="11"/>
      <c r="D163" s="5"/>
      <c r="E163" s="11"/>
      <c r="F163" s="12" t="str">
        <f>IF(E163="","",IFERROR(VLOOKUP(E163,Categorias!$B$3:$C$41,2,FALSE),""))</f>
        <v/>
      </c>
    </row>
    <row r="164" spans="2:6" ht="12.75" x14ac:dyDescent="0.2">
      <c r="B164" s="10"/>
      <c r="C164" s="11"/>
      <c r="D164" s="5"/>
      <c r="E164" s="11"/>
      <c r="F164" s="12" t="str">
        <f>IF(E164="","",IFERROR(VLOOKUP(E164,Categorias!$B$3:$C$41,2,FALSE),""))</f>
        <v/>
      </c>
    </row>
    <row r="165" spans="2:6" ht="12.75" x14ac:dyDescent="0.2">
      <c r="B165" s="10"/>
      <c r="C165" s="11"/>
      <c r="D165" s="5"/>
      <c r="E165" s="11"/>
      <c r="F165" s="12" t="str">
        <f>IF(E165="","",IFERROR(VLOOKUP(E165,Categorias!$B$3:$C$41,2,FALSE),""))</f>
        <v/>
      </c>
    </row>
    <row r="166" spans="2:6" ht="12.75" x14ac:dyDescent="0.2">
      <c r="B166" s="10"/>
      <c r="C166" s="11"/>
      <c r="D166" s="5"/>
      <c r="E166" s="11"/>
      <c r="F166" s="12" t="str">
        <f>IF(E166="","",IFERROR(VLOOKUP(E166,Categorias!$B$3:$C$41,2,FALSE),""))</f>
        <v/>
      </c>
    </row>
    <row r="167" spans="2:6" ht="12.75" x14ac:dyDescent="0.2">
      <c r="B167" s="10"/>
      <c r="C167" s="11"/>
      <c r="D167" s="5"/>
      <c r="E167" s="11"/>
      <c r="F167" s="12" t="str">
        <f>IF(E167="","",IFERROR(VLOOKUP(E167,Categorias!$B$3:$C$41,2,FALSE),""))</f>
        <v/>
      </c>
    </row>
    <row r="168" spans="2:6" ht="12.75" x14ac:dyDescent="0.2">
      <c r="B168" s="10"/>
      <c r="C168" s="11"/>
      <c r="D168" s="5"/>
      <c r="E168" s="11"/>
      <c r="F168" s="12" t="str">
        <f>IF(E168="","",IFERROR(VLOOKUP(E168,Categorias!$B$3:$C$41,2,FALSE),""))</f>
        <v/>
      </c>
    </row>
    <row r="169" spans="2:6" ht="12.75" x14ac:dyDescent="0.2">
      <c r="B169" s="10"/>
      <c r="C169" s="11"/>
      <c r="D169" s="5"/>
      <c r="E169" s="11"/>
      <c r="F169" s="12" t="str">
        <f>IF(E169="","",IFERROR(VLOOKUP(E169,Categorias!$B$3:$C$41,2,FALSE),""))</f>
        <v/>
      </c>
    </row>
    <row r="170" spans="2:6" ht="12.75" x14ac:dyDescent="0.2">
      <c r="B170" s="10"/>
      <c r="C170" s="11"/>
      <c r="D170" s="5"/>
      <c r="E170" s="11"/>
      <c r="F170" s="12" t="str">
        <f>IF(E170="","",IFERROR(VLOOKUP(E170,Categorias!$B$3:$C$41,2,FALSE),""))</f>
        <v/>
      </c>
    </row>
    <row r="171" spans="2:6" ht="12.75" x14ac:dyDescent="0.2">
      <c r="B171" s="10"/>
      <c r="C171" s="11"/>
      <c r="D171" s="5"/>
      <c r="E171" s="11"/>
      <c r="F171" s="12" t="str">
        <f>IF(E171="","",IFERROR(VLOOKUP(E171,Categorias!$B$3:$C$41,2,FALSE),""))</f>
        <v/>
      </c>
    </row>
    <row r="172" spans="2:6" ht="12.75" x14ac:dyDescent="0.2">
      <c r="B172" s="10"/>
      <c r="C172" s="11"/>
      <c r="D172" s="5"/>
      <c r="E172" s="11"/>
      <c r="F172" s="12" t="str">
        <f>IF(E172="","",IFERROR(VLOOKUP(E172,Categorias!$B$3:$C$41,2,FALSE),""))</f>
        <v/>
      </c>
    </row>
    <row r="173" spans="2:6" ht="12.75" x14ac:dyDescent="0.2">
      <c r="B173" s="10"/>
      <c r="C173" s="11"/>
      <c r="D173" s="5"/>
      <c r="E173" s="11"/>
      <c r="F173" s="12" t="str">
        <f>IF(E173="","",IFERROR(VLOOKUP(E173,Categorias!$B$3:$C$41,2,FALSE),""))</f>
        <v/>
      </c>
    </row>
    <row r="174" spans="2:6" ht="12.75" x14ac:dyDescent="0.2">
      <c r="B174" s="10"/>
      <c r="C174" s="11"/>
      <c r="D174" s="5"/>
      <c r="E174" s="11"/>
      <c r="F174" s="12" t="str">
        <f>IF(E174="","",IFERROR(VLOOKUP(E174,Categorias!$B$3:$C$41,2,FALSE),""))</f>
        <v/>
      </c>
    </row>
    <row r="175" spans="2:6" ht="12.75" x14ac:dyDescent="0.2">
      <c r="B175" s="10"/>
      <c r="C175" s="11"/>
      <c r="D175" s="5"/>
      <c r="E175" s="11"/>
      <c r="F175" s="12" t="str">
        <f>IF(E175="","",IFERROR(VLOOKUP(E175,Categorias!$B$3:$C$41,2,FALSE),""))</f>
        <v/>
      </c>
    </row>
    <row r="176" spans="2:6" ht="12.75" x14ac:dyDescent="0.2">
      <c r="B176" s="10"/>
      <c r="C176" s="11"/>
      <c r="D176" s="5"/>
      <c r="E176" s="11"/>
      <c r="F176" s="12" t="str">
        <f>IF(E176="","",IFERROR(VLOOKUP(E176,Categorias!$B$3:$C$41,2,FALSE),""))</f>
        <v/>
      </c>
    </row>
    <row r="177" spans="2:6" ht="12.75" x14ac:dyDescent="0.2">
      <c r="B177" s="10"/>
      <c r="C177" s="11"/>
      <c r="D177" s="5"/>
      <c r="E177" s="11"/>
      <c r="F177" s="12" t="str">
        <f>IF(E177="","",IFERROR(VLOOKUP(E177,Categorias!$B$3:$C$41,2,FALSE),""))</f>
        <v/>
      </c>
    </row>
    <row r="178" spans="2:6" ht="12.75" x14ac:dyDescent="0.2">
      <c r="B178" s="10"/>
      <c r="C178" s="11"/>
      <c r="D178" s="5"/>
      <c r="E178" s="11"/>
      <c r="F178" s="12" t="str">
        <f>IF(E178="","",IFERROR(VLOOKUP(E178,Categorias!$B$3:$C$41,2,FALSE),""))</f>
        <v/>
      </c>
    </row>
    <row r="179" spans="2:6" ht="12.75" x14ac:dyDescent="0.2">
      <c r="B179" s="10"/>
      <c r="C179" s="11"/>
      <c r="D179" s="5"/>
      <c r="E179" s="11"/>
      <c r="F179" s="12" t="str">
        <f>IF(E179="","",IFERROR(VLOOKUP(E179,Categorias!$B$3:$C$41,2,FALSE),""))</f>
        <v/>
      </c>
    </row>
    <row r="180" spans="2:6" ht="12.75" x14ac:dyDescent="0.2">
      <c r="B180" s="10"/>
      <c r="C180" s="11"/>
      <c r="D180" s="5"/>
      <c r="E180" s="11"/>
      <c r="F180" s="12" t="str">
        <f>IF(E180="","",IFERROR(VLOOKUP(E180,Categorias!$B$3:$C$41,2,FALSE),""))</f>
        <v/>
      </c>
    </row>
    <row r="181" spans="2:6" ht="12.75" x14ac:dyDescent="0.2">
      <c r="B181" s="10"/>
      <c r="C181" s="11"/>
      <c r="D181" s="5"/>
      <c r="E181" s="11"/>
      <c r="F181" s="12" t="str">
        <f>IF(E181="","",IFERROR(VLOOKUP(E181,Categorias!$B$3:$C$41,2,FALSE),""))</f>
        <v/>
      </c>
    </row>
    <row r="182" spans="2:6" ht="12.75" x14ac:dyDescent="0.2">
      <c r="B182" s="10"/>
      <c r="C182" s="11"/>
      <c r="D182" s="5"/>
      <c r="E182" s="11"/>
      <c r="F182" s="12" t="str">
        <f>IF(E182="","",IFERROR(VLOOKUP(E182,Categorias!$B$3:$C$41,2,FALSE),""))</f>
        <v/>
      </c>
    </row>
    <row r="183" spans="2:6" ht="12.75" x14ac:dyDescent="0.2">
      <c r="B183" s="10"/>
      <c r="C183" s="11"/>
      <c r="D183" s="5"/>
      <c r="E183" s="11"/>
      <c r="F183" s="12" t="str">
        <f>IF(E183="","",IFERROR(VLOOKUP(E183,Categorias!$B$3:$C$41,2,FALSE),""))</f>
        <v/>
      </c>
    </row>
    <row r="184" spans="2:6" ht="12.75" x14ac:dyDescent="0.2">
      <c r="B184" s="10"/>
      <c r="C184" s="11"/>
      <c r="D184" s="5"/>
      <c r="E184" s="11"/>
      <c r="F184" s="12" t="str">
        <f>IF(E184="","",IFERROR(VLOOKUP(E184,Categorias!$B$3:$C$41,2,FALSE),""))</f>
        <v/>
      </c>
    </row>
    <row r="185" spans="2:6" ht="12.75" x14ac:dyDescent="0.2">
      <c r="B185" s="10"/>
      <c r="C185" s="11"/>
      <c r="D185" s="5"/>
      <c r="E185" s="11"/>
      <c r="F185" s="12" t="str">
        <f>IF(E185="","",IFERROR(VLOOKUP(E185,Categorias!$B$3:$C$41,2,FALSE),""))</f>
        <v/>
      </c>
    </row>
    <row r="186" spans="2:6" ht="12.75" x14ac:dyDescent="0.2">
      <c r="B186" s="10"/>
      <c r="C186" s="11"/>
      <c r="D186" s="5"/>
      <c r="E186" s="11"/>
      <c r="F186" s="12" t="str">
        <f>IF(E186="","",IFERROR(VLOOKUP(E186,Categorias!$B$3:$C$41,2,FALSE),""))</f>
        <v/>
      </c>
    </row>
    <row r="187" spans="2:6" ht="12.75" x14ac:dyDescent="0.2">
      <c r="B187" s="10"/>
      <c r="C187" s="11"/>
      <c r="D187" s="5"/>
      <c r="E187" s="11"/>
      <c r="F187" s="12" t="str">
        <f>IF(E187="","",IFERROR(VLOOKUP(E187,Categorias!$B$3:$C$41,2,FALSE),""))</f>
        <v/>
      </c>
    </row>
    <row r="188" spans="2:6" ht="12.75" x14ac:dyDescent="0.2">
      <c r="B188" s="10"/>
      <c r="C188" s="11"/>
      <c r="D188" s="5"/>
      <c r="E188" s="11"/>
      <c r="F188" s="12" t="str">
        <f>IF(E188="","",IFERROR(VLOOKUP(E188,Categorias!$B$3:$C$41,2,FALSE),""))</f>
        <v/>
      </c>
    </row>
    <row r="189" spans="2:6" ht="12.75" x14ac:dyDescent="0.2">
      <c r="B189" s="10"/>
      <c r="C189" s="11"/>
      <c r="D189" s="5"/>
      <c r="E189" s="11"/>
      <c r="F189" s="12" t="str">
        <f>IF(E189="","",IFERROR(VLOOKUP(E189,Categorias!$B$3:$C$41,2,FALSE),""))</f>
        <v/>
      </c>
    </row>
    <row r="190" spans="2:6" ht="12.75" x14ac:dyDescent="0.2">
      <c r="B190" s="10"/>
      <c r="C190" s="11"/>
      <c r="D190" s="5"/>
      <c r="E190" s="11"/>
      <c r="F190" s="12" t="str">
        <f>IF(E190="","",IFERROR(VLOOKUP(E190,Categorias!$B$3:$C$41,2,FALSE),""))</f>
        <v/>
      </c>
    </row>
    <row r="191" spans="2:6" ht="12.75" x14ac:dyDescent="0.2">
      <c r="B191" s="10"/>
      <c r="C191" s="11"/>
      <c r="D191" s="5"/>
      <c r="E191" s="11"/>
      <c r="F191" s="12" t="str">
        <f>IF(E191="","",IFERROR(VLOOKUP(E191,Categorias!$B$3:$C$41,2,FALSE),""))</f>
        <v/>
      </c>
    </row>
    <row r="192" spans="2:6" ht="12.75" x14ac:dyDescent="0.2">
      <c r="B192" s="10"/>
      <c r="C192" s="11"/>
      <c r="D192" s="5"/>
      <c r="E192" s="11"/>
      <c r="F192" s="12" t="str">
        <f>IF(E192="","",IFERROR(VLOOKUP(E192,Categorias!$B$3:$C$41,2,FALSE),""))</f>
        <v/>
      </c>
    </row>
    <row r="193" spans="2:6" ht="12.75" x14ac:dyDescent="0.2">
      <c r="B193" s="10"/>
      <c r="C193" s="11"/>
      <c r="D193" s="5"/>
      <c r="E193" s="11"/>
      <c r="F193" s="12" t="str">
        <f>IF(E193="","",IFERROR(VLOOKUP(E193,Categorias!$B$3:$C$41,2,FALSE),""))</f>
        <v/>
      </c>
    </row>
    <row r="194" spans="2:6" ht="12.75" x14ac:dyDescent="0.2">
      <c r="B194" s="10"/>
      <c r="C194" s="11"/>
      <c r="D194" s="5"/>
      <c r="E194" s="11"/>
      <c r="F194" s="12" t="str">
        <f>IF(E194="","",IFERROR(VLOOKUP(E194,Categorias!$B$3:$C$41,2,FALSE),""))</f>
        <v/>
      </c>
    </row>
    <row r="195" spans="2:6" ht="12.75" x14ac:dyDescent="0.2">
      <c r="B195" s="10"/>
      <c r="C195" s="11"/>
      <c r="D195" s="5"/>
      <c r="E195" s="11"/>
      <c r="F195" s="12" t="str">
        <f>IF(E195="","",IFERROR(VLOOKUP(E195,Categorias!$B$3:$C$41,2,FALSE),""))</f>
        <v/>
      </c>
    </row>
    <row r="196" spans="2:6" ht="12.75" x14ac:dyDescent="0.2">
      <c r="B196" s="10"/>
      <c r="C196" s="11"/>
      <c r="D196" s="5"/>
      <c r="E196" s="11"/>
      <c r="F196" s="12" t="str">
        <f>IF(E196="","",IFERROR(VLOOKUP(E196,Categorias!$B$3:$C$41,2,FALSE),""))</f>
        <v/>
      </c>
    </row>
    <row r="197" spans="2:6" ht="12.75" x14ac:dyDescent="0.2">
      <c r="B197" s="10"/>
      <c r="C197" s="11"/>
      <c r="D197" s="5"/>
      <c r="E197" s="11"/>
      <c r="F197" s="12" t="str">
        <f>IF(E197="","",IFERROR(VLOOKUP(E197,Categorias!$B$3:$C$41,2,FALSE),""))</f>
        <v/>
      </c>
    </row>
    <row r="198" spans="2:6" ht="12.75" x14ac:dyDescent="0.2">
      <c r="B198" s="10"/>
      <c r="C198" s="11"/>
      <c r="D198" s="5"/>
      <c r="E198" s="11"/>
      <c r="F198" s="12" t="str">
        <f>IF(E198="","",IFERROR(VLOOKUP(E198,Categorias!$B$3:$C$41,2,FALSE),""))</f>
        <v/>
      </c>
    </row>
    <row r="199" spans="2:6" ht="12.75" x14ac:dyDescent="0.2">
      <c r="B199" s="10"/>
      <c r="C199" s="11"/>
      <c r="D199" s="5"/>
      <c r="E199" s="11"/>
      <c r="F199" s="12" t="str">
        <f>IF(E199="","",IFERROR(VLOOKUP(E199,Categorias!$B$3:$C$41,2,FALSE),""))</f>
        <v/>
      </c>
    </row>
    <row r="200" spans="2:6" ht="12.75" x14ac:dyDescent="0.2">
      <c r="B200" s="10"/>
      <c r="C200" s="11"/>
      <c r="D200" s="5"/>
      <c r="E200" s="11"/>
      <c r="F200" s="12" t="str">
        <f>IF(E200="","",IFERROR(VLOOKUP(E200,Categorias!$B$3:$C$41,2,FALSE),""))</f>
        <v/>
      </c>
    </row>
    <row r="201" spans="2:6" ht="12.75" x14ac:dyDescent="0.2">
      <c r="B201" s="10"/>
      <c r="C201" s="11"/>
      <c r="D201" s="5"/>
      <c r="E201" s="11"/>
      <c r="F201" s="12" t="str">
        <f>IF(E201="","",IFERROR(VLOOKUP(E201,Categorias!$B$3:$C$41,2,FALSE),""))</f>
        <v/>
      </c>
    </row>
    <row r="202" spans="2:6" ht="12.75" x14ac:dyDescent="0.2">
      <c r="B202" s="10"/>
      <c r="C202" s="11"/>
      <c r="D202" s="5"/>
      <c r="E202" s="11"/>
      <c r="F202" s="12" t="str">
        <f>IF(E202="","",IFERROR(VLOOKUP(E202,Categorias!$B$3:$C$41,2,FALSE),""))</f>
        <v/>
      </c>
    </row>
    <row r="203" spans="2:6" ht="12.75" x14ac:dyDescent="0.2">
      <c r="B203" s="10"/>
      <c r="C203" s="11"/>
      <c r="D203" s="5"/>
      <c r="E203" s="11"/>
      <c r="F203" s="12" t="str">
        <f>IF(E203="","",IFERROR(VLOOKUP(E203,Categorias!$B$3:$C$41,2,FALSE),""))</f>
        <v/>
      </c>
    </row>
    <row r="204" spans="2:6" ht="12.75" x14ac:dyDescent="0.2">
      <c r="B204" s="10"/>
      <c r="C204" s="11"/>
      <c r="D204" s="5"/>
      <c r="E204" s="11"/>
      <c r="F204" s="12" t="str">
        <f>IF(E204="","",IFERROR(VLOOKUP(E204,Categorias!$B$3:$C$41,2,FALSE),""))</f>
        <v/>
      </c>
    </row>
    <row r="205" spans="2:6" ht="12.75" x14ac:dyDescent="0.2">
      <c r="B205" s="10"/>
      <c r="C205" s="11"/>
      <c r="D205" s="5"/>
      <c r="E205" s="11"/>
      <c r="F205" s="12" t="str">
        <f>IF(E205="","",IFERROR(VLOOKUP(E205,Categorias!$B$3:$C$41,2,FALSE),""))</f>
        <v/>
      </c>
    </row>
    <row r="206" spans="2:6" ht="12.75" x14ac:dyDescent="0.2">
      <c r="B206" s="10"/>
      <c r="C206" s="11"/>
      <c r="D206" s="5"/>
      <c r="E206" s="11"/>
      <c r="F206" s="12" t="str">
        <f>IF(E206="","",IFERROR(VLOOKUP(E206,Categorias!$B$3:$C$41,2,FALSE),""))</f>
        <v/>
      </c>
    </row>
  </sheetData>
  <conditionalFormatting sqref="G4">
    <cfRule type="cellIs" dxfId="17" priority="1" operator="lessThan">
      <formula>0</formula>
    </cfRule>
    <cfRule type="cellIs" dxfId="16" priority="2" operator="greaterThanOrEqual">
      <formula>0</formula>
    </cfRule>
  </conditionalFormatting>
  <dataValidations count="2">
    <dataValidation type="decimal" operator="greaterThanOrEqual" allowBlank="1" showDropDown="1" sqref="D7:D206" xr:uid="{00000000-0002-0000-0500-000000000000}">
      <formula1>0</formula1>
    </dataValidation>
    <dataValidation type="custom" allowBlank="1" showDropDown="1" sqref="B7:B206" xr:uid="{00000000-0002-0000-0500-000002000000}">
      <formula1>OR(NOT(ISERROR(DATEVALUE(B7))), AND(ISNUMBER(B7), LEFT(CELL("format", B7))="D"))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500-000001000000}">
          <x14:formula1>
            <xm:f>Categorias!$B$3:$B$41</xm:f>
          </x14:formula1>
          <xm:sqref>E7:E206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B2:P206"/>
  <sheetViews>
    <sheetView showGridLines="0" workbookViewId="0">
      <pane ySplit="6" topLeftCell="A7" activePane="bottomLeft" state="frozen"/>
      <selection activeCell="B12" sqref="B12"/>
      <selection pane="bottomLeft"/>
    </sheetView>
  </sheetViews>
  <sheetFormatPr defaultColWidth="12.5703125" defaultRowHeight="15.75" customHeight="1" x14ac:dyDescent="0.2"/>
  <cols>
    <col min="1" max="1" width="4.42578125" customWidth="1"/>
    <col min="2" max="2" width="15.140625" customWidth="1"/>
    <col min="3" max="3" width="28.85546875" customWidth="1"/>
    <col min="4" max="4" width="16.42578125" customWidth="1"/>
    <col min="5" max="5" width="32.5703125" customWidth="1"/>
    <col min="6" max="6" width="22.5703125" customWidth="1"/>
    <col min="7" max="7" width="15.140625" customWidth="1"/>
    <col min="8" max="8" width="3.85546875" customWidth="1"/>
    <col min="9" max="9" width="33.85546875" customWidth="1"/>
    <col min="10" max="10" width="15.140625" customWidth="1"/>
    <col min="11" max="11" width="16.42578125" customWidth="1"/>
    <col min="12" max="12" width="3.85546875" customWidth="1"/>
    <col min="13" max="13" width="25.140625" customWidth="1"/>
    <col min="14" max="15" width="15.140625" customWidth="1"/>
    <col min="16" max="16" width="13.85546875" customWidth="1"/>
  </cols>
  <sheetData>
    <row r="2" spans="2:16" ht="15.75" customHeight="1" x14ac:dyDescent="0.3">
      <c r="B2" s="1" t="s">
        <v>29</v>
      </c>
    </row>
    <row r="4" spans="2:16" ht="12.75" x14ac:dyDescent="0.2">
      <c r="B4" s="3" t="s">
        <v>4</v>
      </c>
      <c r="C4" s="5"/>
      <c r="D4" s="6" t="s">
        <v>9</v>
      </c>
      <c r="E4" s="7">
        <f>SUM(D7:D206)</f>
        <v>0</v>
      </c>
      <c r="F4" s="6" t="s">
        <v>14</v>
      </c>
      <c r="G4" s="7">
        <f>C4-E4</f>
        <v>0</v>
      </c>
    </row>
    <row r="6" spans="2:16" ht="12.75" x14ac:dyDescent="0.2"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I6" s="9" t="s">
        <v>18</v>
      </c>
      <c r="J6" s="9" t="s">
        <v>20</v>
      </c>
      <c r="K6" s="9" t="s">
        <v>21</v>
      </c>
      <c r="M6" s="9" t="s">
        <v>19</v>
      </c>
      <c r="N6" s="9" t="s">
        <v>20</v>
      </c>
      <c r="O6" s="9" t="s">
        <v>22</v>
      </c>
      <c r="P6" s="9" t="s">
        <v>23</v>
      </c>
    </row>
    <row r="7" spans="2:16" ht="12.75" x14ac:dyDescent="0.2">
      <c r="B7" s="5"/>
      <c r="C7" s="11"/>
      <c r="D7" s="5"/>
      <c r="E7" s="11"/>
      <c r="F7" s="12" t="str">
        <f>IF(E7="","",IFERROR(VLOOKUP(E7,Categorias!$B$3:$C$41,2,FALSE),""))</f>
        <v/>
      </c>
      <c r="I7" s="4" t="str">
        <f>IF(Categorias!$B$3="","",Categorias!$B$3)</f>
        <v>Moradia (aluguel ou financiamento)</v>
      </c>
      <c r="J7" s="7">
        <f t="shared" ref="J7:J46" ca="1" si="0">IF(I7="","",SUMIF($E$7:$E$206,I7,$D$7:$D$206))</f>
        <v>0</v>
      </c>
      <c r="K7" s="13" t="str">
        <f t="shared" ref="K7:K46" ca="1" si="1">IF(OR(I7="",$E$4=0),"",J7/$E$4)</f>
        <v/>
      </c>
      <c r="M7" s="4" t="s">
        <v>24</v>
      </c>
      <c r="N7" s="7">
        <f t="shared" ref="N7:N9" si="2">SUMIF($F$7:$F$206,M7,$D$7:$D$206)</f>
        <v>0</v>
      </c>
      <c r="O7" s="13" t="str">
        <f t="shared" ref="O7:O9" si="3">IF($C$4=0,"",N7/$C$4)</f>
        <v/>
      </c>
      <c r="P7" s="13">
        <v>0.5</v>
      </c>
    </row>
    <row r="8" spans="2:16" ht="12.75" x14ac:dyDescent="0.2">
      <c r="B8" s="10"/>
      <c r="C8" s="11"/>
      <c r="D8" s="5"/>
      <c r="E8" s="11"/>
      <c r="F8" s="12" t="str">
        <f>IF(E8="","",IFERROR(VLOOKUP(E8,Categorias!$B$3:$C$41,2,FALSE),""))</f>
        <v/>
      </c>
      <c r="I8" s="4" t="str">
        <f>IF(Categorias!$B$4="","",Categorias!$B$4)</f>
        <v>Contas da casa (luz, água, gás, internet)</v>
      </c>
      <c r="J8" s="7">
        <f t="shared" ca="1" si="0"/>
        <v>0</v>
      </c>
      <c r="K8" s="13" t="str">
        <f t="shared" ca="1" si="1"/>
        <v/>
      </c>
      <c r="M8" s="4" t="s">
        <v>25</v>
      </c>
      <c r="N8" s="7">
        <f t="shared" si="2"/>
        <v>0</v>
      </c>
      <c r="O8" s="13" t="str">
        <f t="shared" si="3"/>
        <v/>
      </c>
      <c r="P8" s="13">
        <v>0.3</v>
      </c>
    </row>
    <row r="9" spans="2:16" ht="12.75" x14ac:dyDescent="0.2">
      <c r="B9" s="10"/>
      <c r="C9" s="11"/>
      <c r="D9" s="5"/>
      <c r="E9" s="11"/>
      <c r="F9" s="12" t="str">
        <f>IF(E9="","",IFERROR(VLOOKUP(E9,Categorias!$B$3:$C$41,2,FALSE),""))</f>
        <v/>
      </c>
      <c r="I9" s="4" t="str">
        <f>IF(Categorias!$B$5="","",Categorias!$B$5)</f>
        <v>Mercado</v>
      </c>
      <c r="J9" s="7">
        <f t="shared" ca="1" si="0"/>
        <v>0</v>
      </c>
      <c r="K9" s="13" t="str">
        <f t="shared" ca="1" si="1"/>
        <v/>
      </c>
      <c r="M9" s="4" t="s">
        <v>26</v>
      </c>
      <c r="N9" s="7">
        <f t="shared" si="2"/>
        <v>0</v>
      </c>
      <c r="O9" s="13" t="str">
        <f t="shared" si="3"/>
        <v/>
      </c>
      <c r="P9" s="13">
        <v>0.2</v>
      </c>
    </row>
    <row r="10" spans="2:16" ht="12.75" x14ac:dyDescent="0.2">
      <c r="B10" s="10"/>
      <c r="C10" s="11"/>
      <c r="D10" s="5"/>
      <c r="E10" s="11"/>
      <c r="F10" s="12" t="str">
        <f>IF(E10="","",IFERROR(VLOOKUP(E10,Categorias!$B$3:$C$41,2,FALSE),""))</f>
        <v/>
      </c>
      <c r="I10" s="4" t="str">
        <f>IF(Categorias!$B$6="","",Categorias!$B$6)</f>
        <v>Transporte</v>
      </c>
      <c r="J10" s="7">
        <f t="shared" ca="1" si="0"/>
        <v>0</v>
      </c>
      <c r="K10" s="13" t="str">
        <f t="shared" ca="1" si="1"/>
        <v/>
      </c>
    </row>
    <row r="11" spans="2:16" ht="12.75" x14ac:dyDescent="0.2">
      <c r="B11" s="10"/>
      <c r="C11" s="11"/>
      <c r="D11" s="5"/>
      <c r="E11" s="11"/>
      <c r="F11" s="12" t="str">
        <f>IF(E11="","",IFERROR(VLOOKUP(E11,Categorias!$B$3:$C$41,2,FALSE),""))</f>
        <v/>
      </c>
      <c r="I11" s="4" t="str">
        <f>IF(Categorias!$B$7="","",Categorias!$B$7)</f>
        <v>Saúde</v>
      </c>
      <c r="J11" s="7">
        <f t="shared" ca="1" si="0"/>
        <v>0</v>
      </c>
      <c r="K11" s="13" t="str">
        <f t="shared" ca="1" si="1"/>
        <v/>
      </c>
    </row>
    <row r="12" spans="2:16" ht="12.75" x14ac:dyDescent="0.2">
      <c r="B12" s="10"/>
      <c r="C12" s="11"/>
      <c r="D12" s="5"/>
      <c r="E12" s="11"/>
      <c r="F12" s="12" t="str">
        <f>IF(E12="","",IFERROR(VLOOKUP(E12,Categorias!$B$3:$C$41,2,FALSE),""))</f>
        <v/>
      </c>
      <c r="I12" s="4" t="str">
        <f>IF(Categorias!$B$8="","",Categorias!$B$8)</f>
        <v>Educação</v>
      </c>
      <c r="J12" s="7">
        <f t="shared" ca="1" si="0"/>
        <v>0</v>
      </c>
      <c r="K12" s="13" t="str">
        <f t="shared" ca="1" si="1"/>
        <v/>
      </c>
    </row>
    <row r="13" spans="2:16" ht="12.75" x14ac:dyDescent="0.2">
      <c r="B13" s="10"/>
      <c r="C13" s="11"/>
      <c r="D13" s="5"/>
      <c r="E13" s="11"/>
      <c r="F13" s="12" t="str">
        <f>IF(E13="","",IFERROR(VLOOKUP(E13,Categorias!$B$3:$C$41,2,FALSE),""))</f>
        <v/>
      </c>
      <c r="I13" s="4" t="str">
        <f>IF(Categorias!$B$9="","",Categorias!$B$9)</f>
        <v>Seguros</v>
      </c>
      <c r="J13" s="7">
        <f t="shared" ca="1" si="0"/>
        <v>0</v>
      </c>
      <c r="K13" s="13" t="str">
        <f t="shared" ca="1" si="1"/>
        <v/>
      </c>
    </row>
    <row r="14" spans="2:16" ht="12.75" x14ac:dyDescent="0.2">
      <c r="B14" s="10"/>
      <c r="C14" s="11"/>
      <c r="D14" s="5"/>
      <c r="E14" s="11"/>
      <c r="F14" s="12" t="str">
        <f>IF(E14="","",IFERROR(VLOOKUP(E14,Categorias!$B$3:$C$41,2,FALSE),""))</f>
        <v/>
      </c>
      <c r="I14" s="4" t="str">
        <f>IF(Categorias!$B$10="","",Categorias!$B$10)</f>
        <v>Dívidas e empréstimos</v>
      </c>
      <c r="J14" s="7">
        <f t="shared" ca="1" si="0"/>
        <v>0</v>
      </c>
      <c r="K14" s="13" t="str">
        <f t="shared" ca="1" si="1"/>
        <v/>
      </c>
    </row>
    <row r="15" spans="2:16" ht="12.75" x14ac:dyDescent="0.2">
      <c r="B15" s="10"/>
      <c r="C15" s="11"/>
      <c r="D15" s="5"/>
      <c r="E15" s="11"/>
      <c r="F15" s="12" t="str">
        <f>IF(E15="","",IFERROR(VLOOKUP(E15,Categorias!$B$3:$C$41,2,FALSE),""))</f>
        <v/>
      </c>
      <c r="I15" s="4" t="str">
        <f>IF(Categorias!$B$11="","",Categorias!$B$11)</f>
        <v>Restaurantes e delivery</v>
      </c>
      <c r="J15" s="7">
        <f t="shared" ca="1" si="0"/>
        <v>0</v>
      </c>
      <c r="K15" s="13" t="str">
        <f t="shared" ca="1" si="1"/>
        <v/>
      </c>
    </row>
    <row r="16" spans="2:16" ht="12.75" x14ac:dyDescent="0.2">
      <c r="B16" s="10"/>
      <c r="C16" s="11"/>
      <c r="D16" s="5"/>
      <c r="E16" s="11"/>
      <c r="F16" s="12" t="str">
        <f>IF(E16="","",IFERROR(VLOOKUP(E16,Categorias!$B$3:$C$41,2,FALSE),""))</f>
        <v/>
      </c>
      <c r="I16" s="4" t="str">
        <f>IF(Categorias!$B$12="","",Categorias!$B$12)</f>
        <v>Lazer</v>
      </c>
      <c r="J16" s="7">
        <f t="shared" ca="1" si="0"/>
        <v>0</v>
      </c>
      <c r="K16" s="13" t="str">
        <f t="shared" ca="1" si="1"/>
        <v/>
      </c>
    </row>
    <row r="17" spans="2:11" ht="12.75" x14ac:dyDescent="0.2">
      <c r="B17" s="10"/>
      <c r="C17" s="11"/>
      <c r="D17" s="5"/>
      <c r="E17" s="11"/>
      <c r="F17" s="12" t="str">
        <f>IF(E17="","",IFERROR(VLOOKUP(E17,Categorias!$B$3:$C$41,2,FALSE),""))</f>
        <v/>
      </c>
      <c r="I17" s="4" t="str">
        <f>IF(Categorias!$B$13="","",Categorias!$B$13)</f>
        <v>Compras pessoais</v>
      </c>
      <c r="J17" s="7">
        <f t="shared" ca="1" si="0"/>
        <v>0</v>
      </c>
      <c r="K17" s="13" t="str">
        <f t="shared" ca="1" si="1"/>
        <v/>
      </c>
    </row>
    <row r="18" spans="2:11" ht="12.75" x14ac:dyDescent="0.2">
      <c r="B18" s="10"/>
      <c r="C18" s="11"/>
      <c r="D18" s="5"/>
      <c r="E18" s="11"/>
      <c r="F18" s="12" t="str">
        <f>IF(E18="","",IFERROR(VLOOKUP(E18,Categorias!$B$3:$C$41,2,FALSE),""))</f>
        <v/>
      </c>
      <c r="I18" s="4" t="str">
        <f>IF(Categorias!$B$14="","",Categorias!$B$14)</f>
        <v>Assinaturas</v>
      </c>
      <c r="J18" s="7">
        <f t="shared" ca="1" si="0"/>
        <v>0</v>
      </c>
      <c r="K18" s="13" t="str">
        <f t="shared" ca="1" si="1"/>
        <v/>
      </c>
    </row>
    <row r="19" spans="2:11" ht="12.75" x14ac:dyDescent="0.2">
      <c r="B19" s="10"/>
      <c r="C19" s="11"/>
      <c r="D19" s="5"/>
      <c r="E19" s="11"/>
      <c r="F19" s="12" t="str">
        <f>IF(E19="","",IFERROR(VLOOKUP(E19,Categorias!$B$3:$C$41,2,FALSE),""))</f>
        <v/>
      </c>
      <c r="I19" s="4" t="str">
        <f>IF(Categorias!$B$15="","",Categorias!$B$15)</f>
        <v>Viagens</v>
      </c>
      <c r="J19" s="7">
        <f t="shared" ca="1" si="0"/>
        <v>0</v>
      </c>
      <c r="K19" s="13" t="str">
        <f t="shared" ca="1" si="1"/>
        <v/>
      </c>
    </row>
    <row r="20" spans="2:11" ht="12.75" x14ac:dyDescent="0.2">
      <c r="B20" s="10"/>
      <c r="C20" s="11"/>
      <c r="D20" s="5"/>
      <c r="E20" s="11"/>
      <c r="F20" s="12" t="str">
        <f>IF(E20="","",IFERROR(VLOOKUP(E20,Categorias!$B$3:$C$41,2,FALSE),""))</f>
        <v/>
      </c>
      <c r="I20" s="4" t="str">
        <f>IF(Categorias!$B$16="","",Categorias!$B$16)</f>
        <v>Presentes</v>
      </c>
      <c r="J20" s="7">
        <f t="shared" ca="1" si="0"/>
        <v>0</v>
      </c>
      <c r="K20" s="13" t="str">
        <f t="shared" ca="1" si="1"/>
        <v/>
      </c>
    </row>
    <row r="21" spans="2:11" ht="12.75" x14ac:dyDescent="0.2">
      <c r="B21" s="10"/>
      <c r="C21" s="11"/>
      <c r="D21" s="5"/>
      <c r="E21" s="11"/>
      <c r="F21" s="12" t="str">
        <f>IF(E21="","",IFERROR(VLOOKUP(E21,Categorias!$B$3:$C$41,2,FALSE),""))</f>
        <v/>
      </c>
      <c r="I21" s="4" t="str">
        <f>IF(Categorias!$B$17="","",Categorias!$B$17)</f>
        <v>Outros</v>
      </c>
      <c r="J21" s="7">
        <f t="shared" ca="1" si="0"/>
        <v>0</v>
      </c>
      <c r="K21" s="13" t="str">
        <f t="shared" ca="1" si="1"/>
        <v/>
      </c>
    </row>
    <row r="22" spans="2:11" ht="12.75" x14ac:dyDescent="0.2">
      <c r="B22" s="10"/>
      <c r="C22" s="11"/>
      <c r="D22" s="5"/>
      <c r="E22" s="11"/>
      <c r="F22" s="12" t="str">
        <f>IF(E22="","",IFERROR(VLOOKUP(E22,Categorias!$B$3:$C$41,2,FALSE),""))</f>
        <v/>
      </c>
      <c r="I22" s="4" t="str">
        <f>IF(Categorias!$B$18="","",Categorias!$B$18)</f>
        <v>Reserva de emergência</v>
      </c>
      <c r="J22" s="7">
        <f t="shared" ca="1" si="0"/>
        <v>0</v>
      </c>
      <c r="K22" s="13" t="str">
        <f t="shared" ca="1" si="1"/>
        <v/>
      </c>
    </row>
    <row r="23" spans="2:11" ht="12.75" x14ac:dyDescent="0.2">
      <c r="B23" s="10"/>
      <c r="C23" s="11"/>
      <c r="D23" s="5"/>
      <c r="E23" s="11"/>
      <c r="F23" s="12" t="str">
        <f>IF(E23="","",IFERROR(VLOOKUP(E23,Categorias!$B$3:$C$41,2,FALSE),""))</f>
        <v/>
      </c>
      <c r="I23" s="4" t="str">
        <f>IF(Categorias!$B$19="","",Categorias!$B$19)</f>
        <v>Investimentos</v>
      </c>
      <c r="J23" s="7">
        <f t="shared" ca="1" si="0"/>
        <v>0</v>
      </c>
      <c r="K23" s="13" t="str">
        <f t="shared" ca="1" si="1"/>
        <v/>
      </c>
    </row>
    <row r="24" spans="2:11" ht="12.75" x14ac:dyDescent="0.2">
      <c r="B24" s="10"/>
      <c r="C24" s="11"/>
      <c r="D24" s="5"/>
      <c r="E24" s="11"/>
      <c r="F24" s="12" t="str">
        <f>IF(E24="","",IFERROR(VLOOKUP(E24,Categorias!$B$3:$C$41,2,FALSE),""))</f>
        <v/>
      </c>
      <c r="I24" s="4" t="str">
        <f>IF(Categorias!$B$20="","",Categorias!$B$20)</f>
        <v/>
      </c>
      <c r="J24" s="7" t="str">
        <f t="shared" si="0"/>
        <v/>
      </c>
      <c r="K24" s="13" t="str">
        <f t="shared" si="1"/>
        <v/>
      </c>
    </row>
    <row r="25" spans="2:11" ht="12.75" x14ac:dyDescent="0.2">
      <c r="B25" s="10"/>
      <c r="C25" s="11"/>
      <c r="D25" s="5"/>
      <c r="E25" s="11"/>
      <c r="F25" s="12" t="str">
        <f>IF(E25="","",IFERROR(VLOOKUP(E25,Categorias!$B$3:$C$41,2,FALSE),""))</f>
        <v/>
      </c>
      <c r="I25" s="4" t="str">
        <f>IF(Categorias!$B$21="","",Categorias!$B$21)</f>
        <v/>
      </c>
      <c r="J25" s="7" t="str">
        <f t="shared" si="0"/>
        <v/>
      </c>
      <c r="K25" s="13" t="str">
        <f t="shared" si="1"/>
        <v/>
      </c>
    </row>
    <row r="26" spans="2:11" ht="12.75" x14ac:dyDescent="0.2">
      <c r="B26" s="10"/>
      <c r="C26" s="11"/>
      <c r="D26" s="5"/>
      <c r="E26" s="11"/>
      <c r="F26" s="12" t="str">
        <f>IF(E26="","",IFERROR(VLOOKUP(E26,Categorias!$B$3:$C$41,2,FALSE),""))</f>
        <v/>
      </c>
      <c r="I26" s="4" t="str">
        <f>IF(Categorias!$B$22="","",Categorias!$B$22)</f>
        <v/>
      </c>
      <c r="J26" s="7" t="str">
        <f t="shared" si="0"/>
        <v/>
      </c>
      <c r="K26" s="13" t="str">
        <f t="shared" si="1"/>
        <v/>
      </c>
    </row>
    <row r="27" spans="2:11" ht="12.75" x14ac:dyDescent="0.2">
      <c r="B27" s="10"/>
      <c r="C27" s="11"/>
      <c r="D27" s="5"/>
      <c r="E27" s="11"/>
      <c r="F27" s="12" t="str">
        <f>IF(E27="","",IFERROR(VLOOKUP(E27,Categorias!$B$3:$C$41,2,FALSE),""))</f>
        <v/>
      </c>
      <c r="I27" s="4" t="str">
        <f>IF(Categorias!$B$23="","",Categorias!$B$23)</f>
        <v/>
      </c>
      <c r="J27" s="7" t="str">
        <f t="shared" si="0"/>
        <v/>
      </c>
      <c r="K27" s="13" t="str">
        <f t="shared" si="1"/>
        <v/>
      </c>
    </row>
    <row r="28" spans="2:11" ht="12.75" x14ac:dyDescent="0.2">
      <c r="B28" s="10"/>
      <c r="C28" s="11"/>
      <c r="D28" s="5"/>
      <c r="E28" s="11"/>
      <c r="F28" s="12" t="str">
        <f>IF(E28="","",IFERROR(VLOOKUP(E28,Categorias!$B$3:$C$41,2,FALSE),""))</f>
        <v/>
      </c>
      <c r="I28" s="4" t="str">
        <f>IF(Categorias!$B$24="","",Categorias!$B$24)</f>
        <v/>
      </c>
      <c r="J28" s="7" t="str">
        <f t="shared" si="0"/>
        <v/>
      </c>
      <c r="K28" s="13" t="str">
        <f t="shared" si="1"/>
        <v/>
      </c>
    </row>
    <row r="29" spans="2:11" ht="12.75" x14ac:dyDescent="0.2">
      <c r="B29" s="10"/>
      <c r="C29" s="11"/>
      <c r="D29" s="5"/>
      <c r="E29" s="11"/>
      <c r="F29" s="12" t="str">
        <f>IF(E29="","",IFERROR(VLOOKUP(E29,Categorias!$B$3:$C$41,2,FALSE),""))</f>
        <v/>
      </c>
      <c r="I29" s="4" t="str">
        <f>IF(Categorias!$B$25="","",Categorias!$B$25)</f>
        <v/>
      </c>
      <c r="J29" s="7" t="str">
        <f t="shared" si="0"/>
        <v/>
      </c>
      <c r="K29" s="13" t="str">
        <f t="shared" si="1"/>
        <v/>
      </c>
    </row>
    <row r="30" spans="2:11" ht="12.75" x14ac:dyDescent="0.2">
      <c r="B30" s="10"/>
      <c r="C30" s="11"/>
      <c r="D30" s="5"/>
      <c r="E30" s="11"/>
      <c r="F30" s="12" t="str">
        <f>IF(E30="","",IFERROR(VLOOKUP(E30,Categorias!$B$3:$C$41,2,FALSE),""))</f>
        <v/>
      </c>
      <c r="I30" s="4" t="str">
        <f>IF(Categorias!$B$26="","",Categorias!$B$26)</f>
        <v/>
      </c>
      <c r="J30" s="7" t="str">
        <f t="shared" si="0"/>
        <v/>
      </c>
      <c r="K30" s="13" t="str">
        <f t="shared" si="1"/>
        <v/>
      </c>
    </row>
    <row r="31" spans="2:11" ht="12.75" x14ac:dyDescent="0.2">
      <c r="B31" s="10"/>
      <c r="C31" s="11"/>
      <c r="D31" s="5"/>
      <c r="E31" s="11"/>
      <c r="F31" s="12" t="str">
        <f>IF(E31="","",IFERROR(VLOOKUP(E31,Categorias!$B$3:$C$41,2,FALSE),""))</f>
        <v/>
      </c>
      <c r="I31" s="4" t="str">
        <f>IF(Categorias!$B$27="","",Categorias!$B$27)</f>
        <v/>
      </c>
      <c r="J31" s="7" t="str">
        <f t="shared" si="0"/>
        <v/>
      </c>
      <c r="K31" s="13" t="str">
        <f t="shared" si="1"/>
        <v/>
      </c>
    </row>
    <row r="32" spans="2:11" ht="12.75" x14ac:dyDescent="0.2">
      <c r="B32" s="10"/>
      <c r="C32" s="11"/>
      <c r="D32" s="5"/>
      <c r="E32" s="11"/>
      <c r="F32" s="12" t="str">
        <f>IF(E32="","",IFERROR(VLOOKUP(E32,Categorias!$B$3:$C$41,2,FALSE),""))</f>
        <v/>
      </c>
      <c r="I32" s="4" t="str">
        <f>IF(Categorias!$B$28="","",Categorias!$B$28)</f>
        <v/>
      </c>
      <c r="J32" s="7" t="str">
        <f t="shared" si="0"/>
        <v/>
      </c>
      <c r="K32" s="13" t="str">
        <f t="shared" si="1"/>
        <v/>
      </c>
    </row>
    <row r="33" spans="2:11" ht="12.75" x14ac:dyDescent="0.2">
      <c r="B33" s="10"/>
      <c r="C33" s="11"/>
      <c r="D33" s="5"/>
      <c r="E33" s="11"/>
      <c r="F33" s="12" t="str">
        <f>IF(E33="","",IFERROR(VLOOKUP(E33,Categorias!$B$3:$C$41,2,FALSE),""))</f>
        <v/>
      </c>
      <c r="I33" s="4" t="str">
        <f>IF(Categorias!$B$29="","",Categorias!$B$29)</f>
        <v/>
      </c>
      <c r="J33" s="7" t="str">
        <f t="shared" si="0"/>
        <v/>
      </c>
      <c r="K33" s="13" t="str">
        <f t="shared" si="1"/>
        <v/>
      </c>
    </row>
    <row r="34" spans="2:11" ht="12.75" x14ac:dyDescent="0.2">
      <c r="B34" s="10"/>
      <c r="C34" s="11"/>
      <c r="D34" s="5"/>
      <c r="E34" s="11"/>
      <c r="F34" s="12" t="str">
        <f>IF(E34="","",IFERROR(VLOOKUP(E34,Categorias!$B$3:$C$41,2,FALSE),""))</f>
        <v/>
      </c>
      <c r="I34" s="4" t="str">
        <f>IF(Categorias!$B$30="","",Categorias!$B$30)</f>
        <v/>
      </c>
      <c r="J34" s="7" t="str">
        <f t="shared" si="0"/>
        <v/>
      </c>
      <c r="K34" s="13" t="str">
        <f t="shared" si="1"/>
        <v/>
      </c>
    </row>
    <row r="35" spans="2:11" ht="12.75" x14ac:dyDescent="0.2">
      <c r="B35" s="10"/>
      <c r="C35" s="11"/>
      <c r="D35" s="5"/>
      <c r="E35" s="11"/>
      <c r="F35" s="12" t="str">
        <f>IF(E35="","",IFERROR(VLOOKUP(E35,Categorias!$B$3:$C$41,2,FALSE),""))</f>
        <v/>
      </c>
      <c r="I35" s="4" t="str">
        <f>IF(Categorias!$B$31="","",Categorias!$B$31)</f>
        <v/>
      </c>
      <c r="J35" s="7" t="str">
        <f t="shared" si="0"/>
        <v/>
      </c>
      <c r="K35" s="13" t="str">
        <f t="shared" si="1"/>
        <v/>
      </c>
    </row>
    <row r="36" spans="2:11" ht="12.75" x14ac:dyDescent="0.2">
      <c r="B36" s="10"/>
      <c r="C36" s="11"/>
      <c r="D36" s="5"/>
      <c r="E36" s="11"/>
      <c r="F36" s="12" t="str">
        <f>IF(E36="","",IFERROR(VLOOKUP(E36,Categorias!$B$3:$C$41,2,FALSE),""))</f>
        <v/>
      </c>
      <c r="I36" s="4" t="str">
        <f>IF(Categorias!$B$32="","",Categorias!$B$32)</f>
        <v/>
      </c>
      <c r="J36" s="7" t="str">
        <f t="shared" si="0"/>
        <v/>
      </c>
      <c r="K36" s="13" t="str">
        <f t="shared" si="1"/>
        <v/>
      </c>
    </row>
    <row r="37" spans="2:11" ht="12.75" x14ac:dyDescent="0.2">
      <c r="B37" s="10"/>
      <c r="C37" s="11"/>
      <c r="D37" s="5"/>
      <c r="E37" s="11"/>
      <c r="F37" s="12" t="str">
        <f>IF(E37="","",IFERROR(VLOOKUP(E37,Categorias!$B$3:$C$41,2,FALSE),""))</f>
        <v/>
      </c>
      <c r="I37" s="4" t="str">
        <f>IF(Categorias!$B$33="","",Categorias!$B$33)</f>
        <v/>
      </c>
      <c r="J37" s="7" t="str">
        <f t="shared" si="0"/>
        <v/>
      </c>
      <c r="K37" s="13" t="str">
        <f t="shared" si="1"/>
        <v/>
      </c>
    </row>
    <row r="38" spans="2:11" ht="12.75" x14ac:dyDescent="0.2">
      <c r="B38" s="10"/>
      <c r="C38" s="11"/>
      <c r="D38" s="5"/>
      <c r="E38" s="11"/>
      <c r="F38" s="12" t="str">
        <f>IF(E38="","",IFERROR(VLOOKUP(E38,Categorias!$B$3:$C$41,2,FALSE),""))</f>
        <v/>
      </c>
      <c r="I38" s="4" t="str">
        <f>IF(Categorias!$B$34="","",Categorias!$B$34)</f>
        <v/>
      </c>
      <c r="J38" s="7" t="str">
        <f t="shared" si="0"/>
        <v/>
      </c>
      <c r="K38" s="13" t="str">
        <f t="shared" si="1"/>
        <v/>
      </c>
    </row>
    <row r="39" spans="2:11" ht="12.75" x14ac:dyDescent="0.2">
      <c r="B39" s="10"/>
      <c r="C39" s="11"/>
      <c r="D39" s="5"/>
      <c r="E39" s="11"/>
      <c r="F39" s="12" t="str">
        <f>IF(E39="","",IFERROR(VLOOKUP(E39,Categorias!$B$3:$C$41,2,FALSE),""))</f>
        <v/>
      </c>
      <c r="I39" s="4" t="str">
        <f>IF(Categorias!$B$35="","",Categorias!$B$35)</f>
        <v/>
      </c>
      <c r="J39" s="7" t="str">
        <f t="shared" si="0"/>
        <v/>
      </c>
      <c r="K39" s="13" t="str">
        <f t="shared" si="1"/>
        <v/>
      </c>
    </row>
    <row r="40" spans="2:11" ht="12.75" x14ac:dyDescent="0.2">
      <c r="B40" s="10"/>
      <c r="C40" s="11"/>
      <c r="D40" s="5"/>
      <c r="E40" s="11"/>
      <c r="F40" s="12" t="str">
        <f>IF(E40="","",IFERROR(VLOOKUP(E40,Categorias!$B$3:$C$41,2,FALSE),""))</f>
        <v/>
      </c>
      <c r="I40" s="4" t="str">
        <f>IF(Categorias!$B$36="","",Categorias!$B$36)</f>
        <v/>
      </c>
      <c r="J40" s="7" t="str">
        <f t="shared" si="0"/>
        <v/>
      </c>
      <c r="K40" s="13" t="str">
        <f t="shared" si="1"/>
        <v/>
      </c>
    </row>
    <row r="41" spans="2:11" ht="12.75" x14ac:dyDescent="0.2">
      <c r="B41" s="10"/>
      <c r="C41" s="11"/>
      <c r="D41" s="5"/>
      <c r="E41" s="11"/>
      <c r="F41" s="12" t="str">
        <f>IF(E41="","",IFERROR(VLOOKUP(E41,Categorias!$B$3:$C$41,2,FALSE),""))</f>
        <v/>
      </c>
      <c r="I41" s="4" t="str">
        <f>IF(Categorias!$B$37="","",Categorias!$B$37)</f>
        <v/>
      </c>
      <c r="J41" s="7" t="str">
        <f t="shared" si="0"/>
        <v/>
      </c>
      <c r="K41" s="13" t="str">
        <f t="shared" si="1"/>
        <v/>
      </c>
    </row>
    <row r="42" spans="2:11" ht="12.75" x14ac:dyDescent="0.2">
      <c r="B42" s="10"/>
      <c r="C42" s="11"/>
      <c r="D42" s="5"/>
      <c r="E42" s="11"/>
      <c r="F42" s="12" t="str">
        <f>IF(E42="","",IFERROR(VLOOKUP(E42,Categorias!$B$3:$C$41,2,FALSE),""))</f>
        <v/>
      </c>
      <c r="I42" s="4" t="str">
        <f>IF(Categorias!$B$38="","",Categorias!$B$38)</f>
        <v/>
      </c>
      <c r="J42" s="7" t="str">
        <f t="shared" si="0"/>
        <v/>
      </c>
      <c r="K42" s="13" t="str">
        <f t="shared" si="1"/>
        <v/>
      </c>
    </row>
    <row r="43" spans="2:11" ht="12.75" x14ac:dyDescent="0.2">
      <c r="B43" s="10"/>
      <c r="C43" s="11"/>
      <c r="D43" s="5"/>
      <c r="E43" s="11"/>
      <c r="F43" s="12" t="str">
        <f>IF(E43="","",IFERROR(VLOOKUP(E43,Categorias!$B$3:$C$41,2,FALSE),""))</f>
        <v/>
      </c>
      <c r="I43" s="4" t="str">
        <f>IF(Categorias!$B$39="","",Categorias!$B$39)</f>
        <v/>
      </c>
      <c r="J43" s="7" t="str">
        <f t="shared" si="0"/>
        <v/>
      </c>
      <c r="K43" s="13" t="str">
        <f t="shared" si="1"/>
        <v/>
      </c>
    </row>
    <row r="44" spans="2:11" ht="12.75" x14ac:dyDescent="0.2">
      <c r="B44" s="10"/>
      <c r="C44" s="11"/>
      <c r="D44" s="5"/>
      <c r="E44" s="11"/>
      <c r="F44" s="12" t="str">
        <f>IF(E44="","",IFERROR(VLOOKUP(E44,Categorias!$B$3:$C$41,2,FALSE),""))</f>
        <v/>
      </c>
      <c r="I44" s="4" t="str">
        <f>IF(Categorias!$B$40="","",Categorias!$B$40)</f>
        <v/>
      </c>
      <c r="J44" s="7" t="str">
        <f t="shared" si="0"/>
        <v/>
      </c>
      <c r="K44" s="13" t="str">
        <f t="shared" si="1"/>
        <v/>
      </c>
    </row>
    <row r="45" spans="2:11" ht="12.75" x14ac:dyDescent="0.2">
      <c r="B45" s="10"/>
      <c r="C45" s="11"/>
      <c r="D45" s="5"/>
      <c r="E45" s="11"/>
      <c r="F45" s="12" t="str">
        <f>IF(E45="","",IFERROR(VLOOKUP(E45,Categorias!$B$3:$C$41,2,FALSE),""))</f>
        <v/>
      </c>
      <c r="I45" s="4" t="str">
        <f>IF(Categorias!$B$41="","",Categorias!$B$41)</f>
        <v/>
      </c>
      <c r="J45" s="7" t="str">
        <f t="shared" si="0"/>
        <v/>
      </c>
      <c r="K45" s="13" t="str">
        <f t="shared" si="1"/>
        <v/>
      </c>
    </row>
    <row r="46" spans="2:11" ht="12.75" x14ac:dyDescent="0.2">
      <c r="B46" s="10"/>
      <c r="C46" s="11"/>
      <c r="D46" s="5"/>
      <c r="E46" s="11"/>
      <c r="F46" s="12" t="str">
        <f>IF(E46="","",IFERROR(VLOOKUP(E46,Categorias!$B$3:$C$41,2,FALSE),""))</f>
        <v/>
      </c>
      <c r="J46" s="7" t="str">
        <f t="shared" si="0"/>
        <v/>
      </c>
      <c r="K46" s="13" t="str">
        <f t="shared" si="1"/>
        <v/>
      </c>
    </row>
    <row r="47" spans="2:11" ht="12.75" x14ac:dyDescent="0.2">
      <c r="B47" s="10"/>
      <c r="C47" s="11"/>
      <c r="D47" s="5"/>
      <c r="E47" s="11"/>
      <c r="F47" s="12" t="str">
        <f>IF(E47="","",IFERROR(VLOOKUP(E47,Categorias!$B$3:$C$41,2,FALSE),""))</f>
        <v/>
      </c>
    </row>
    <row r="48" spans="2:11" ht="12.75" x14ac:dyDescent="0.2">
      <c r="B48" s="10"/>
      <c r="C48" s="11"/>
      <c r="D48" s="5"/>
      <c r="E48" s="11"/>
      <c r="F48" s="12" t="str">
        <f>IF(E48="","",IFERROR(VLOOKUP(E48,Categorias!$B$3:$C$41,2,FALSE),""))</f>
        <v/>
      </c>
    </row>
    <row r="49" spans="2:6" ht="12.75" x14ac:dyDescent="0.2">
      <c r="B49" s="10"/>
      <c r="C49" s="11"/>
      <c r="D49" s="5"/>
      <c r="E49" s="11"/>
      <c r="F49" s="12" t="str">
        <f>IF(E49="","",IFERROR(VLOOKUP(E49,Categorias!$B$3:$C$41,2,FALSE),""))</f>
        <v/>
      </c>
    </row>
    <row r="50" spans="2:6" ht="12.75" x14ac:dyDescent="0.2">
      <c r="B50" s="10"/>
      <c r="C50" s="11"/>
      <c r="D50" s="5"/>
      <c r="E50" s="11"/>
      <c r="F50" s="12" t="str">
        <f>IF(E50="","",IFERROR(VLOOKUP(E50,Categorias!$B$3:$C$41,2,FALSE),""))</f>
        <v/>
      </c>
    </row>
    <row r="51" spans="2:6" ht="12.75" x14ac:dyDescent="0.2">
      <c r="B51" s="10"/>
      <c r="C51" s="11"/>
      <c r="D51" s="5"/>
      <c r="E51" s="11"/>
      <c r="F51" s="12" t="str">
        <f>IF(E51="","",IFERROR(VLOOKUP(E51,Categorias!$B$3:$C$41,2,FALSE),""))</f>
        <v/>
      </c>
    </row>
    <row r="52" spans="2:6" ht="12.75" x14ac:dyDescent="0.2">
      <c r="B52" s="10"/>
      <c r="C52" s="11"/>
      <c r="D52" s="5"/>
      <c r="E52" s="11"/>
      <c r="F52" s="12" t="str">
        <f>IF(E52="","",IFERROR(VLOOKUP(E52,Categorias!$B$3:$C$41,2,FALSE),""))</f>
        <v/>
      </c>
    </row>
    <row r="53" spans="2:6" ht="12.75" x14ac:dyDescent="0.2">
      <c r="B53" s="10"/>
      <c r="C53" s="11"/>
      <c r="D53" s="5"/>
      <c r="E53" s="11"/>
      <c r="F53" s="12" t="str">
        <f>IF(E53="","",IFERROR(VLOOKUP(E53,Categorias!$B$3:$C$41,2,FALSE),""))</f>
        <v/>
      </c>
    </row>
    <row r="54" spans="2:6" ht="12.75" x14ac:dyDescent="0.2">
      <c r="B54" s="10"/>
      <c r="C54" s="11"/>
      <c r="D54" s="5"/>
      <c r="E54" s="11"/>
      <c r="F54" s="12" t="str">
        <f>IF(E54="","",IFERROR(VLOOKUP(E54,Categorias!$B$3:$C$41,2,FALSE),""))</f>
        <v/>
      </c>
    </row>
    <row r="55" spans="2:6" ht="12.75" x14ac:dyDescent="0.2">
      <c r="B55" s="10"/>
      <c r="C55" s="11"/>
      <c r="D55" s="5"/>
      <c r="E55" s="11"/>
      <c r="F55" s="12" t="str">
        <f>IF(E55="","",IFERROR(VLOOKUP(E55,Categorias!$B$3:$C$41,2,FALSE),""))</f>
        <v/>
      </c>
    </row>
    <row r="56" spans="2:6" ht="12.75" x14ac:dyDescent="0.2">
      <c r="B56" s="10"/>
      <c r="C56" s="11"/>
      <c r="D56" s="5"/>
      <c r="E56" s="11"/>
      <c r="F56" s="12" t="str">
        <f>IF(E56="","",IFERROR(VLOOKUP(E56,Categorias!$B$3:$C$41,2,FALSE),""))</f>
        <v/>
      </c>
    </row>
    <row r="57" spans="2:6" ht="12.75" x14ac:dyDescent="0.2">
      <c r="B57" s="10"/>
      <c r="C57" s="11"/>
      <c r="D57" s="5"/>
      <c r="E57" s="11"/>
      <c r="F57" s="12" t="str">
        <f>IF(E57="","",IFERROR(VLOOKUP(E57,Categorias!$B$3:$C$41,2,FALSE),""))</f>
        <v/>
      </c>
    </row>
    <row r="58" spans="2:6" ht="12.75" x14ac:dyDescent="0.2">
      <c r="B58" s="10"/>
      <c r="C58" s="11"/>
      <c r="D58" s="5"/>
      <c r="E58" s="11"/>
      <c r="F58" s="12" t="str">
        <f>IF(E58="","",IFERROR(VLOOKUP(E58,Categorias!$B$3:$C$41,2,FALSE),""))</f>
        <v/>
      </c>
    </row>
    <row r="59" spans="2:6" ht="12.75" x14ac:dyDescent="0.2">
      <c r="B59" s="10"/>
      <c r="C59" s="11"/>
      <c r="D59" s="5"/>
      <c r="E59" s="11"/>
      <c r="F59" s="12" t="str">
        <f>IF(E59="","",IFERROR(VLOOKUP(E59,Categorias!$B$3:$C$41,2,FALSE),""))</f>
        <v/>
      </c>
    </row>
    <row r="60" spans="2:6" ht="12.75" x14ac:dyDescent="0.2">
      <c r="B60" s="10"/>
      <c r="C60" s="11"/>
      <c r="D60" s="5"/>
      <c r="E60" s="11"/>
      <c r="F60" s="12" t="str">
        <f>IF(E60="","",IFERROR(VLOOKUP(E60,Categorias!$B$3:$C$41,2,FALSE),""))</f>
        <v/>
      </c>
    </row>
    <row r="61" spans="2:6" ht="12.75" x14ac:dyDescent="0.2">
      <c r="B61" s="10"/>
      <c r="C61" s="11"/>
      <c r="D61" s="5"/>
      <c r="E61" s="11"/>
      <c r="F61" s="12" t="str">
        <f>IF(E61="","",IFERROR(VLOOKUP(E61,Categorias!$B$3:$C$41,2,FALSE),""))</f>
        <v/>
      </c>
    </row>
    <row r="62" spans="2:6" ht="12.75" x14ac:dyDescent="0.2">
      <c r="B62" s="10"/>
      <c r="C62" s="11"/>
      <c r="D62" s="5"/>
      <c r="E62" s="11"/>
      <c r="F62" s="12" t="str">
        <f>IF(E62="","",IFERROR(VLOOKUP(E62,Categorias!$B$3:$C$41,2,FALSE),""))</f>
        <v/>
      </c>
    </row>
    <row r="63" spans="2:6" ht="12.75" x14ac:dyDescent="0.2">
      <c r="B63" s="10"/>
      <c r="C63" s="11"/>
      <c r="D63" s="5"/>
      <c r="E63" s="11"/>
      <c r="F63" s="12" t="str">
        <f>IF(E63="","",IFERROR(VLOOKUP(E63,Categorias!$B$3:$C$41,2,FALSE),""))</f>
        <v/>
      </c>
    </row>
    <row r="64" spans="2:6" ht="12.75" x14ac:dyDescent="0.2">
      <c r="B64" s="10"/>
      <c r="C64" s="11"/>
      <c r="D64" s="5"/>
      <c r="E64" s="11"/>
      <c r="F64" s="12" t="str">
        <f>IF(E64="","",IFERROR(VLOOKUP(E64,Categorias!$B$3:$C$41,2,FALSE),""))</f>
        <v/>
      </c>
    </row>
    <row r="65" spans="2:6" ht="12.75" x14ac:dyDescent="0.2">
      <c r="B65" s="10"/>
      <c r="C65" s="11"/>
      <c r="D65" s="5"/>
      <c r="E65" s="11"/>
      <c r="F65" s="12" t="str">
        <f>IF(E65="","",IFERROR(VLOOKUP(E65,Categorias!$B$3:$C$41,2,FALSE),""))</f>
        <v/>
      </c>
    </row>
    <row r="66" spans="2:6" ht="12.75" x14ac:dyDescent="0.2">
      <c r="B66" s="10"/>
      <c r="C66" s="11"/>
      <c r="D66" s="5"/>
      <c r="E66" s="11"/>
      <c r="F66" s="12" t="str">
        <f>IF(E66="","",IFERROR(VLOOKUP(E66,Categorias!$B$3:$C$41,2,FALSE),""))</f>
        <v/>
      </c>
    </row>
    <row r="67" spans="2:6" ht="12.75" x14ac:dyDescent="0.2">
      <c r="B67" s="10"/>
      <c r="C67" s="11"/>
      <c r="D67" s="5"/>
      <c r="E67" s="11"/>
      <c r="F67" s="12" t="str">
        <f>IF(E67="","",IFERROR(VLOOKUP(E67,Categorias!$B$3:$C$41,2,FALSE),""))</f>
        <v/>
      </c>
    </row>
    <row r="68" spans="2:6" ht="12.75" x14ac:dyDescent="0.2">
      <c r="B68" s="10"/>
      <c r="C68" s="11"/>
      <c r="D68" s="5"/>
      <c r="E68" s="11"/>
      <c r="F68" s="12" t="str">
        <f>IF(E68="","",IFERROR(VLOOKUP(E68,Categorias!$B$3:$C$41,2,FALSE),""))</f>
        <v/>
      </c>
    </row>
    <row r="69" spans="2:6" ht="12.75" x14ac:dyDescent="0.2">
      <c r="B69" s="10"/>
      <c r="C69" s="11"/>
      <c r="D69" s="5"/>
      <c r="E69" s="11"/>
      <c r="F69" s="12" t="str">
        <f>IF(E69="","",IFERROR(VLOOKUP(E69,Categorias!$B$3:$C$41,2,FALSE),""))</f>
        <v/>
      </c>
    </row>
    <row r="70" spans="2:6" ht="12.75" x14ac:dyDescent="0.2">
      <c r="B70" s="10"/>
      <c r="C70" s="11"/>
      <c r="D70" s="5"/>
      <c r="E70" s="11"/>
      <c r="F70" s="12" t="str">
        <f>IF(E70="","",IFERROR(VLOOKUP(E70,Categorias!$B$3:$C$41,2,FALSE),""))</f>
        <v/>
      </c>
    </row>
    <row r="71" spans="2:6" ht="12.75" x14ac:dyDescent="0.2">
      <c r="B71" s="10"/>
      <c r="C71" s="11"/>
      <c r="D71" s="5"/>
      <c r="E71" s="11"/>
      <c r="F71" s="12" t="str">
        <f>IF(E71="","",IFERROR(VLOOKUP(E71,Categorias!$B$3:$C$41,2,FALSE),""))</f>
        <v/>
      </c>
    </row>
    <row r="72" spans="2:6" ht="12.75" x14ac:dyDescent="0.2">
      <c r="B72" s="10"/>
      <c r="C72" s="11"/>
      <c r="D72" s="5"/>
      <c r="E72" s="11"/>
      <c r="F72" s="12" t="str">
        <f>IF(E72="","",IFERROR(VLOOKUP(E72,Categorias!$B$3:$C$41,2,FALSE),""))</f>
        <v/>
      </c>
    </row>
    <row r="73" spans="2:6" ht="12.75" x14ac:dyDescent="0.2">
      <c r="B73" s="10"/>
      <c r="C73" s="11"/>
      <c r="D73" s="5"/>
      <c r="E73" s="11"/>
      <c r="F73" s="12" t="str">
        <f>IF(E73="","",IFERROR(VLOOKUP(E73,Categorias!$B$3:$C$41,2,FALSE),""))</f>
        <v/>
      </c>
    </row>
    <row r="74" spans="2:6" ht="12.75" x14ac:dyDescent="0.2">
      <c r="B74" s="10"/>
      <c r="C74" s="11"/>
      <c r="D74" s="5"/>
      <c r="E74" s="11"/>
      <c r="F74" s="12" t="str">
        <f>IF(E74="","",IFERROR(VLOOKUP(E74,Categorias!$B$3:$C$41,2,FALSE),""))</f>
        <v/>
      </c>
    </row>
    <row r="75" spans="2:6" ht="12.75" x14ac:dyDescent="0.2">
      <c r="B75" s="10"/>
      <c r="C75" s="11"/>
      <c r="D75" s="5"/>
      <c r="E75" s="11"/>
      <c r="F75" s="12" t="str">
        <f>IF(E75="","",IFERROR(VLOOKUP(E75,Categorias!$B$3:$C$41,2,FALSE),""))</f>
        <v/>
      </c>
    </row>
    <row r="76" spans="2:6" ht="12.75" x14ac:dyDescent="0.2">
      <c r="B76" s="10"/>
      <c r="C76" s="11"/>
      <c r="D76" s="5"/>
      <c r="E76" s="11"/>
      <c r="F76" s="12" t="str">
        <f>IF(E76="","",IFERROR(VLOOKUP(E76,Categorias!$B$3:$C$41,2,FALSE),""))</f>
        <v/>
      </c>
    </row>
    <row r="77" spans="2:6" ht="12.75" x14ac:dyDescent="0.2">
      <c r="B77" s="10"/>
      <c r="C77" s="11"/>
      <c r="D77" s="5"/>
      <c r="E77" s="11"/>
      <c r="F77" s="12" t="str">
        <f>IF(E77="","",IFERROR(VLOOKUP(E77,Categorias!$B$3:$C$41,2,FALSE),""))</f>
        <v/>
      </c>
    </row>
    <row r="78" spans="2:6" ht="12.75" x14ac:dyDescent="0.2">
      <c r="B78" s="10"/>
      <c r="C78" s="11"/>
      <c r="D78" s="5"/>
      <c r="E78" s="11"/>
      <c r="F78" s="12" t="str">
        <f>IF(E78="","",IFERROR(VLOOKUP(E78,Categorias!$B$3:$C$41,2,FALSE),""))</f>
        <v/>
      </c>
    </row>
    <row r="79" spans="2:6" ht="12.75" x14ac:dyDescent="0.2">
      <c r="B79" s="10"/>
      <c r="C79" s="11"/>
      <c r="D79" s="5"/>
      <c r="E79" s="11"/>
      <c r="F79" s="12" t="str">
        <f>IF(E79="","",IFERROR(VLOOKUP(E79,Categorias!$B$3:$C$41,2,FALSE),""))</f>
        <v/>
      </c>
    </row>
    <row r="80" spans="2:6" ht="12.75" x14ac:dyDescent="0.2">
      <c r="B80" s="10"/>
      <c r="C80" s="11"/>
      <c r="D80" s="5"/>
      <c r="E80" s="11"/>
      <c r="F80" s="12" t="str">
        <f>IF(E80="","",IFERROR(VLOOKUP(E80,Categorias!$B$3:$C$41,2,FALSE),""))</f>
        <v/>
      </c>
    </row>
    <row r="81" spans="2:6" ht="12.75" x14ac:dyDescent="0.2">
      <c r="B81" s="10"/>
      <c r="C81" s="11"/>
      <c r="D81" s="5"/>
      <c r="E81" s="11"/>
      <c r="F81" s="12" t="str">
        <f>IF(E81="","",IFERROR(VLOOKUP(E81,Categorias!$B$3:$C$41,2,FALSE),""))</f>
        <v/>
      </c>
    </row>
    <row r="82" spans="2:6" ht="12.75" x14ac:dyDescent="0.2">
      <c r="B82" s="10"/>
      <c r="C82" s="11"/>
      <c r="D82" s="5"/>
      <c r="E82" s="11"/>
      <c r="F82" s="12" t="str">
        <f>IF(E82="","",IFERROR(VLOOKUP(E82,Categorias!$B$3:$C$41,2,FALSE),""))</f>
        <v/>
      </c>
    </row>
    <row r="83" spans="2:6" ht="12.75" x14ac:dyDescent="0.2">
      <c r="B83" s="10"/>
      <c r="C83" s="11"/>
      <c r="D83" s="5"/>
      <c r="E83" s="11"/>
      <c r="F83" s="12" t="str">
        <f>IF(E83="","",IFERROR(VLOOKUP(E83,Categorias!$B$3:$C$41,2,FALSE),""))</f>
        <v/>
      </c>
    </row>
    <row r="84" spans="2:6" ht="12.75" x14ac:dyDescent="0.2">
      <c r="B84" s="10"/>
      <c r="C84" s="11"/>
      <c r="D84" s="5"/>
      <c r="E84" s="11"/>
      <c r="F84" s="12" t="str">
        <f>IF(E84="","",IFERROR(VLOOKUP(E84,Categorias!$B$3:$C$41,2,FALSE),""))</f>
        <v/>
      </c>
    </row>
    <row r="85" spans="2:6" ht="12.75" x14ac:dyDescent="0.2">
      <c r="B85" s="10"/>
      <c r="C85" s="11"/>
      <c r="D85" s="5"/>
      <c r="E85" s="11"/>
      <c r="F85" s="12" t="str">
        <f>IF(E85="","",IFERROR(VLOOKUP(E85,Categorias!$B$3:$C$41,2,FALSE),""))</f>
        <v/>
      </c>
    </row>
    <row r="86" spans="2:6" ht="12.75" x14ac:dyDescent="0.2">
      <c r="B86" s="10"/>
      <c r="C86" s="11"/>
      <c r="D86" s="5"/>
      <c r="E86" s="11"/>
      <c r="F86" s="12" t="str">
        <f>IF(E86="","",IFERROR(VLOOKUP(E86,Categorias!$B$3:$C$41,2,FALSE),""))</f>
        <v/>
      </c>
    </row>
    <row r="87" spans="2:6" ht="12.75" x14ac:dyDescent="0.2">
      <c r="B87" s="10"/>
      <c r="C87" s="11"/>
      <c r="D87" s="5"/>
      <c r="E87" s="11"/>
      <c r="F87" s="12" t="str">
        <f>IF(E87="","",IFERROR(VLOOKUP(E87,Categorias!$B$3:$C$41,2,FALSE),""))</f>
        <v/>
      </c>
    </row>
    <row r="88" spans="2:6" ht="12.75" x14ac:dyDescent="0.2">
      <c r="B88" s="10"/>
      <c r="C88" s="11"/>
      <c r="D88" s="5"/>
      <c r="E88" s="11"/>
      <c r="F88" s="12" t="str">
        <f>IF(E88="","",IFERROR(VLOOKUP(E88,Categorias!$B$3:$C$41,2,FALSE),""))</f>
        <v/>
      </c>
    </row>
    <row r="89" spans="2:6" ht="12.75" x14ac:dyDescent="0.2">
      <c r="B89" s="10"/>
      <c r="C89" s="11"/>
      <c r="D89" s="5"/>
      <c r="E89" s="11"/>
      <c r="F89" s="12" t="str">
        <f>IF(E89="","",IFERROR(VLOOKUP(E89,Categorias!$B$3:$C$41,2,FALSE),""))</f>
        <v/>
      </c>
    </row>
    <row r="90" spans="2:6" ht="12.75" x14ac:dyDescent="0.2">
      <c r="B90" s="10"/>
      <c r="C90" s="11"/>
      <c r="D90" s="5"/>
      <c r="E90" s="11"/>
      <c r="F90" s="12" t="str">
        <f>IF(E90="","",IFERROR(VLOOKUP(E90,Categorias!$B$3:$C$41,2,FALSE),""))</f>
        <v/>
      </c>
    </row>
    <row r="91" spans="2:6" ht="12.75" x14ac:dyDescent="0.2">
      <c r="B91" s="10"/>
      <c r="C91" s="11"/>
      <c r="D91" s="5"/>
      <c r="E91" s="11"/>
      <c r="F91" s="12" t="str">
        <f>IF(E91="","",IFERROR(VLOOKUP(E91,Categorias!$B$3:$C$41,2,FALSE),""))</f>
        <v/>
      </c>
    </row>
    <row r="92" spans="2:6" ht="12.75" x14ac:dyDescent="0.2">
      <c r="B92" s="10"/>
      <c r="C92" s="11"/>
      <c r="D92" s="5"/>
      <c r="E92" s="11"/>
      <c r="F92" s="12" t="str">
        <f>IF(E92="","",IFERROR(VLOOKUP(E92,Categorias!$B$3:$C$41,2,FALSE),""))</f>
        <v/>
      </c>
    </row>
    <row r="93" spans="2:6" ht="12.75" x14ac:dyDescent="0.2">
      <c r="B93" s="10"/>
      <c r="C93" s="11"/>
      <c r="D93" s="5"/>
      <c r="E93" s="11"/>
      <c r="F93" s="12" t="str">
        <f>IF(E93="","",IFERROR(VLOOKUP(E93,Categorias!$B$3:$C$41,2,FALSE),""))</f>
        <v/>
      </c>
    </row>
    <row r="94" spans="2:6" ht="12.75" x14ac:dyDescent="0.2">
      <c r="B94" s="10"/>
      <c r="C94" s="11"/>
      <c r="D94" s="5"/>
      <c r="E94" s="11"/>
      <c r="F94" s="12" t="str">
        <f>IF(E94="","",IFERROR(VLOOKUP(E94,Categorias!$B$3:$C$41,2,FALSE),""))</f>
        <v/>
      </c>
    </row>
    <row r="95" spans="2:6" ht="12.75" x14ac:dyDescent="0.2">
      <c r="B95" s="10"/>
      <c r="C95" s="11"/>
      <c r="D95" s="5"/>
      <c r="E95" s="11"/>
      <c r="F95" s="12" t="str">
        <f>IF(E95="","",IFERROR(VLOOKUP(E95,Categorias!$B$3:$C$41,2,FALSE),""))</f>
        <v/>
      </c>
    </row>
    <row r="96" spans="2:6" ht="12.75" x14ac:dyDescent="0.2">
      <c r="B96" s="10"/>
      <c r="C96" s="11"/>
      <c r="D96" s="5"/>
      <c r="E96" s="11"/>
      <c r="F96" s="12" t="str">
        <f>IF(E96="","",IFERROR(VLOOKUP(E96,Categorias!$B$3:$C$41,2,FALSE),""))</f>
        <v/>
      </c>
    </row>
    <row r="97" spans="2:6" ht="12.75" x14ac:dyDescent="0.2">
      <c r="B97" s="10"/>
      <c r="C97" s="11"/>
      <c r="D97" s="5"/>
      <c r="E97" s="11"/>
      <c r="F97" s="12" t="str">
        <f>IF(E97="","",IFERROR(VLOOKUP(E97,Categorias!$B$3:$C$41,2,FALSE),""))</f>
        <v/>
      </c>
    </row>
    <row r="98" spans="2:6" ht="12.75" x14ac:dyDescent="0.2">
      <c r="B98" s="10"/>
      <c r="C98" s="11"/>
      <c r="D98" s="5"/>
      <c r="E98" s="11"/>
      <c r="F98" s="12" t="str">
        <f>IF(E98="","",IFERROR(VLOOKUP(E98,Categorias!$B$3:$C$41,2,FALSE),""))</f>
        <v/>
      </c>
    </row>
    <row r="99" spans="2:6" ht="12.75" x14ac:dyDescent="0.2">
      <c r="B99" s="10"/>
      <c r="C99" s="11"/>
      <c r="D99" s="5"/>
      <c r="E99" s="11"/>
      <c r="F99" s="12" t="str">
        <f>IF(E99="","",IFERROR(VLOOKUP(E99,Categorias!$B$3:$C$41,2,FALSE),""))</f>
        <v/>
      </c>
    </row>
    <row r="100" spans="2:6" ht="12.75" x14ac:dyDescent="0.2">
      <c r="B100" s="10"/>
      <c r="C100" s="11"/>
      <c r="D100" s="5"/>
      <c r="E100" s="11"/>
      <c r="F100" s="12" t="str">
        <f>IF(E100="","",IFERROR(VLOOKUP(E100,Categorias!$B$3:$C$41,2,FALSE),""))</f>
        <v/>
      </c>
    </row>
    <row r="101" spans="2:6" ht="12.75" x14ac:dyDescent="0.2">
      <c r="B101" s="10"/>
      <c r="C101" s="11"/>
      <c r="D101" s="5"/>
      <c r="E101" s="11"/>
      <c r="F101" s="12" t="str">
        <f>IF(E101="","",IFERROR(VLOOKUP(E101,Categorias!$B$3:$C$41,2,FALSE),""))</f>
        <v/>
      </c>
    </row>
    <row r="102" spans="2:6" ht="12.75" x14ac:dyDescent="0.2">
      <c r="B102" s="10"/>
      <c r="C102" s="11"/>
      <c r="D102" s="5"/>
      <c r="E102" s="11"/>
      <c r="F102" s="12" t="str">
        <f>IF(E102="","",IFERROR(VLOOKUP(E102,Categorias!$B$3:$C$41,2,FALSE),""))</f>
        <v/>
      </c>
    </row>
    <row r="103" spans="2:6" ht="12.75" x14ac:dyDescent="0.2">
      <c r="B103" s="10"/>
      <c r="C103" s="11"/>
      <c r="D103" s="5"/>
      <c r="E103" s="11"/>
      <c r="F103" s="12" t="str">
        <f>IF(E103="","",IFERROR(VLOOKUP(E103,Categorias!$B$3:$C$41,2,FALSE),""))</f>
        <v/>
      </c>
    </row>
    <row r="104" spans="2:6" ht="12.75" x14ac:dyDescent="0.2">
      <c r="B104" s="10"/>
      <c r="C104" s="11"/>
      <c r="D104" s="5"/>
      <c r="E104" s="11"/>
      <c r="F104" s="12" t="str">
        <f>IF(E104="","",IFERROR(VLOOKUP(E104,Categorias!$B$3:$C$41,2,FALSE),""))</f>
        <v/>
      </c>
    </row>
    <row r="105" spans="2:6" ht="12.75" x14ac:dyDescent="0.2">
      <c r="B105" s="10"/>
      <c r="C105" s="11"/>
      <c r="D105" s="5"/>
      <c r="E105" s="11"/>
      <c r="F105" s="12" t="str">
        <f>IF(E105="","",IFERROR(VLOOKUP(E105,Categorias!$B$3:$C$41,2,FALSE),""))</f>
        <v/>
      </c>
    </row>
    <row r="106" spans="2:6" ht="12.75" x14ac:dyDescent="0.2">
      <c r="B106" s="10"/>
      <c r="C106" s="11"/>
      <c r="D106" s="5"/>
      <c r="E106" s="11"/>
      <c r="F106" s="12" t="str">
        <f>IF(E106="","",IFERROR(VLOOKUP(E106,Categorias!$B$3:$C$41,2,FALSE),""))</f>
        <v/>
      </c>
    </row>
    <row r="107" spans="2:6" ht="12.75" x14ac:dyDescent="0.2">
      <c r="B107" s="10"/>
      <c r="C107" s="11"/>
      <c r="D107" s="5"/>
      <c r="E107" s="11"/>
      <c r="F107" s="12" t="str">
        <f>IF(E107="","",IFERROR(VLOOKUP(E107,Categorias!$B$3:$C$41,2,FALSE),""))</f>
        <v/>
      </c>
    </row>
    <row r="108" spans="2:6" ht="12.75" x14ac:dyDescent="0.2">
      <c r="B108" s="10"/>
      <c r="C108" s="11"/>
      <c r="D108" s="5"/>
      <c r="E108" s="11"/>
      <c r="F108" s="12" t="str">
        <f>IF(E108="","",IFERROR(VLOOKUP(E108,Categorias!$B$3:$C$41,2,FALSE),""))</f>
        <v/>
      </c>
    </row>
    <row r="109" spans="2:6" ht="12.75" x14ac:dyDescent="0.2">
      <c r="B109" s="10"/>
      <c r="C109" s="11"/>
      <c r="D109" s="5"/>
      <c r="E109" s="11"/>
      <c r="F109" s="12" t="str">
        <f>IF(E109="","",IFERROR(VLOOKUP(E109,Categorias!$B$3:$C$41,2,FALSE),""))</f>
        <v/>
      </c>
    </row>
    <row r="110" spans="2:6" ht="12.75" x14ac:dyDescent="0.2">
      <c r="B110" s="10"/>
      <c r="C110" s="11"/>
      <c r="D110" s="5"/>
      <c r="E110" s="11"/>
      <c r="F110" s="12" t="str">
        <f>IF(E110="","",IFERROR(VLOOKUP(E110,Categorias!$B$3:$C$41,2,FALSE),""))</f>
        <v/>
      </c>
    </row>
    <row r="111" spans="2:6" ht="12.75" x14ac:dyDescent="0.2">
      <c r="B111" s="10"/>
      <c r="C111" s="11"/>
      <c r="D111" s="5"/>
      <c r="E111" s="11"/>
      <c r="F111" s="12" t="str">
        <f>IF(E111="","",IFERROR(VLOOKUP(E111,Categorias!$B$3:$C$41,2,FALSE),""))</f>
        <v/>
      </c>
    </row>
    <row r="112" spans="2:6" ht="12.75" x14ac:dyDescent="0.2">
      <c r="B112" s="10"/>
      <c r="C112" s="11"/>
      <c r="D112" s="5"/>
      <c r="E112" s="11"/>
      <c r="F112" s="12" t="str">
        <f>IF(E112="","",IFERROR(VLOOKUP(E112,Categorias!$B$3:$C$41,2,FALSE),""))</f>
        <v/>
      </c>
    </row>
    <row r="113" spans="2:6" ht="12.75" x14ac:dyDescent="0.2">
      <c r="B113" s="10"/>
      <c r="C113" s="11"/>
      <c r="D113" s="5"/>
      <c r="E113" s="11"/>
      <c r="F113" s="12" t="str">
        <f>IF(E113="","",IFERROR(VLOOKUP(E113,Categorias!$B$3:$C$41,2,FALSE),""))</f>
        <v/>
      </c>
    </row>
    <row r="114" spans="2:6" ht="12.75" x14ac:dyDescent="0.2">
      <c r="B114" s="10"/>
      <c r="C114" s="11"/>
      <c r="D114" s="5"/>
      <c r="E114" s="11"/>
      <c r="F114" s="12" t="str">
        <f>IF(E114="","",IFERROR(VLOOKUP(E114,Categorias!$B$3:$C$41,2,FALSE),""))</f>
        <v/>
      </c>
    </row>
    <row r="115" spans="2:6" ht="12.75" x14ac:dyDescent="0.2">
      <c r="B115" s="10"/>
      <c r="C115" s="11"/>
      <c r="D115" s="5"/>
      <c r="E115" s="11"/>
      <c r="F115" s="12" t="str">
        <f>IF(E115="","",IFERROR(VLOOKUP(E115,Categorias!$B$3:$C$41,2,FALSE),""))</f>
        <v/>
      </c>
    </row>
    <row r="116" spans="2:6" ht="12.75" x14ac:dyDescent="0.2">
      <c r="B116" s="10"/>
      <c r="C116" s="11"/>
      <c r="D116" s="5"/>
      <c r="E116" s="11"/>
      <c r="F116" s="12" t="str">
        <f>IF(E116="","",IFERROR(VLOOKUP(E116,Categorias!$B$3:$C$41,2,FALSE),""))</f>
        <v/>
      </c>
    </row>
    <row r="117" spans="2:6" ht="12.75" x14ac:dyDescent="0.2">
      <c r="B117" s="10"/>
      <c r="C117" s="11"/>
      <c r="D117" s="5"/>
      <c r="E117" s="11"/>
      <c r="F117" s="12" t="str">
        <f>IF(E117="","",IFERROR(VLOOKUP(E117,Categorias!$B$3:$C$41,2,FALSE),""))</f>
        <v/>
      </c>
    </row>
    <row r="118" spans="2:6" ht="12.75" x14ac:dyDescent="0.2">
      <c r="B118" s="10"/>
      <c r="C118" s="11"/>
      <c r="D118" s="5"/>
      <c r="E118" s="11"/>
      <c r="F118" s="12" t="str">
        <f>IF(E118="","",IFERROR(VLOOKUP(E118,Categorias!$B$3:$C$41,2,FALSE),""))</f>
        <v/>
      </c>
    </row>
    <row r="119" spans="2:6" ht="12.75" x14ac:dyDescent="0.2">
      <c r="B119" s="10"/>
      <c r="C119" s="11"/>
      <c r="D119" s="5"/>
      <c r="E119" s="11"/>
      <c r="F119" s="12" t="str">
        <f>IF(E119="","",IFERROR(VLOOKUP(E119,Categorias!$B$3:$C$41,2,FALSE),""))</f>
        <v/>
      </c>
    </row>
    <row r="120" spans="2:6" ht="12.75" x14ac:dyDescent="0.2">
      <c r="B120" s="10"/>
      <c r="C120" s="11"/>
      <c r="D120" s="5"/>
      <c r="E120" s="11"/>
      <c r="F120" s="12" t="str">
        <f>IF(E120="","",IFERROR(VLOOKUP(E120,Categorias!$B$3:$C$41,2,FALSE),""))</f>
        <v/>
      </c>
    </row>
    <row r="121" spans="2:6" ht="12.75" x14ac:dyDescent="0.2">
      <c r="B121" s="10"/>
      <c r="C121" s="11"/>
      <c r="D121" s="5"/>
      <c r="E121" s="11"/>
      <c r="F121" s="12" t="str">
        <f>IF(E121="","",IFERROR(VLOOKUP(E121,Categorias!$B$3:$C$41,2,FALSE),""))</f>
        <v/>
      </c>
    </row>
    <row r="122" spans="2:6" ht="12.75" x14ac:dyDescent="0.2">
      <c r="B122" s="10"/>
      <c r="C122" s="11"/>
      <c r="D122" s="5"/>
      <c r="E122" s="11"/>
      <c r="F122" s="12" t="str">
        <f>IF(E122="","",IFERROR(VLOOKUP(E122,Categorias!$B$3:$C$41,2,FALSE),""))</f>
        <v/>
      </c>
    </row>
    <row r="123" spans="2:6" ht="12.75" x14ac:dyDescent="0.2">
      <c r="B123" s="10"/>
      <c r="C123" s="11"/>
      <c r="D123" s="5"/>
      <c r="E123" s="11"/>
      <c r="F123" s="12" t="str">
        <f>IF(E123="","",IFERROR(VLOOKUP(E123,Categorias!$B$3:$C$41,2,FALSE),""))</f>
        <v/>
      </c>
    </row>
    <row r="124" spans="2:6" ht="12.75" x14ac:dyDescent="0.2">
      <c r="B124" s="10"/>
      <c r="C124" s="11"/>
      <c r="D124" s="5"/>
      <c r="E124" s="11"/>
      <c r="F124" s="12" t="str">
        <f>IF(E124="","",IFERROR(VLOOKUP(E124,Categorias!$B$3:$C$41,2,FALSE),""))</f>
        <v/>
      </c>
    </row>
    <row r="125" spans="2:6" ht="12.75" x14ac:dyDescent="0.2">
      <c r="B125" s="10"/>
      <c r="C125" s="11"/>
      <c r="D125" s="5"/>
      <c r="E125" s="11"/>
      <c r="F125" s="12" t="str">
        <f>IF(E125="","",IFERROR(VLOOKUP(E125,Categorias!$B$3:$C$41,2,FALSE),""))</f>
        <v/>
      </c>
    </row>
    <row r="126" spans="2:6" ht="12.75" x14ac:dyDescent="0.2">
      <c r="B126" s="10"/>
      <c r="C126" s="11"/>
      <c r="D126" s="5"/>
      <c r="E126" s="11"/>
      <c r="F126" s="12" t="str">
        <f>IF(E126="","",IFERROR(VLOOKUP(E126,Categorias!$B$3:$C$41,2,FALSE),""))</f>
        <v/>
      </c>
    </row>
    <row r="127" spans="2:6" ht="12.75" x14ac:dyDescent="0.2">
      <c r="B127" s="10"/>
      <c r="C127" s="11"/>
      <c r="D127" s="5"/>
      <c r="E127" s="11"/>
      <c r="F127" s="12" t="str">
        <f>IF(E127="","",IFERROR(VLOOKUP(E127,Categorias!$B$3:$C$41,2,FALSE),""))</f>
        <v/>
      </c>
    </row>
    <row r="128" spans="2:6" ht="12.75" x14ac:dyDescent="0.2">
      <c r="B128" s="10"/>
      <c r="C128" s="11"/>
      <c r="D128" s="5"/>
      <c r="E128" s="11"/>
      <c r="F128" s="12" t="str">
        <f>IF(E128="","",IFERROR(VLOOKUP(E128,Categorias!$B$3:$C$41,2,FALSE),""))</f>
        <v/>
      </c>
    </row>
    <row r="129" spans="2:6" ht="12.75" x14ac:dyDescent="0.2">
      <c r="B129" s="10"/>
      <c r="C129" s="11"/>
      <c r="D129" s="5"/>
      <c r="E129" s="11"/>
      <c r="F129" s="12" t="str">
        <f>IF(E129="","",IFERROR(VLOOKUP(E129,Categorias!$B$3:$C$41,2,FALSE),""))</f>
        <v/>
      </c>
    </row>
    <row r="130" spans="2:6" ht="12.75" x14ac:dyDescent="0.2">
      <c r="B130" s="10"/>
      <c r="C130" s="11"/>
      <c r="D130" s="5"/>
      <c r="E130" s="11"/>
      <c r="F130" s="12" t="str">
        <f>IF(E130="","",IFERROR(VLOOKUP(E130,Categorias!$B$3:$C$41,2,FALSE),""))</f>
        <v/>
      </c>
    </row>
    <row r="131" spans="2:6" ht="12.75" x14ac:dyDescent="0.2">
      <c r="B131" s="10"/>
      <c r="C131" s="11"/>
      <c r="D131" s="5"/>
      <c r="E131" s="11"/>
      <c r="F131" s="12" t="str">
        <f>IF(E131="","",IFERROR(VLOOKUP(E131,Categorias!$B$3:$C$41,2,FALSE),""))</f>
        <v/>
      </c>
    </row>
    <row r="132" spans="2:6" ht="12.75" x14ac:dyDescent="0.2">
      <c r="B132" s="10"/>
      <c r="C132" s="11"/>
      <c r="D132" s="5"/>
      <c r="E132" s="11"/>
      <c r="F132" s="12" t="str">
        <f>IF(E132="","",IFERROR(VLOOKUP(E132,Categorias!$B$3:$C$41,2,FALSE),""))</f>
        <v/>
      </c>
    </row>
    <row r="133" spans="2:6" ht="12.75" x14ac:dyDescent="0.2">
      <c r="B133" s="10"/>
      <c r="C133" s="11"/>
      <c r="D133" s="5"/>
      <c r="E133" s="11"/>
      <c r="F133" s="12" t="str">
        <f>IF(E133="","",IFERROR(VLOOKUP(E133,Categorias!$B$3:$C$41,2,FALSE),""))</f>
        <v/>
      </c>
    </row>
    <row r="134" spans="2:6" ht="12.75" x14ac:dyDescent="0.2">
      <c r="B134" s="10"/>
      <c r="C134" s="11"/>
      <c r="D134" s="5"/>
      <c r="E134" s="11"/>
      <c r="F134" s="12" t="str">
        <f>IF(E134="","",IFERROR(VLOOKUP(E134,Categorias!$B$3:$C$41,2,FALSE),""))</f>
        <v/>
      </c>
    </row>
    <row r="135" spans="2:6" ht="12.75" x14ac:dyDescent="0.2">
      <c r="B135" s="10"/>
      <c r="C135" s="11"/>
      <c r="D135" s="5"/>
      <c r="E135" s="11"/>
      <c r="F135" s="12" t="str">
        <f>IF(E135="","",IFERROR(VLOOKUP(E135,Categorias!$B$3:$C$41,2,FALSE),""))</f>
        <v/>
      </c>
    </row>
    <row r="136" spans="2:6" ht="12.75" x14ac:dyDescent="0.2">
      <c r="B136" s="10"/>
      <c r="C136" s="11"/>
      <c r="D136" s="5"/>
      <c r="E136" s="11"/>
      <c r="F136" s="12" t="str">
        <f>IF(E136="","",IFERROR(VLOOKUP(E136,Categorias!$B$3:$C$41,2,FALSE),""))</f>
        <v/>
      </c>
    </row>
    <row r="137" spans="2:6" ht="12.75" x14ac:dyDescent="0.2">
      <c r="B137" s="10"/>
      <c r="C137" s="11"/>
      <c r="D137" s="5"/>
      <c r="E137" s="11"/>
      <c r="F137" s="12" t="str">
        <f>IF(E137="","",IFERROR(VLOOKUP(E137,Categorias!$B$3:$C$41,2,FALSE),""))</f>
        <v/>
      </c>
    </row>
    <row r="138" spans="2:6" ht="12.75" x14ac:dyDescent="0.2">
      <c r="B138" s="10"/>
      <c r="C138" s="11"/>
      <c r="D138" s="5"/>
      <c r="E138" s="11"/>
      <c r="F138" s="12" t="str">
        <f>IF(E138="","",IFERROR(VLOOKUP(E138,Categorias!$B$3:$C$41,2,FALSE),""))</f>
        <v/>
      </c>
    </row>
    <row r="139" spans="2:6" ht="12.75" x14ac:dyDescent="0.2">
      <c r="B139" s="10"/>
      <c r="C139" s="11"/>
      <c r="D139" s="5"/>
      <c r="E139" s="11"/>
      <c r="F139" s="12" t="str">
        <f>IF(E139="","",IFERROR(VLOOKUP(E139,Categorias!$B$3:$C$41,2,FALSE),""))</f>
        <v/>
      </c>
    </row>
    <row r="140" spans="2:6" ht="12.75" x14ac:dyDescent="0.2">
      <c r="B140" s="10"/>
      <c r="C140" s="11"/>
      <c r="D140" s="5"/>
      <c r="E140" s="11"/>
      <c r="F140" s="12" t="str">
        <f>IF(E140="","",IFERROR(VLOOKUP(E140,Categorias!$B$3:$C$41,2,FALSE),""))</f>
        <v/>
      </c>
    </row>
    <row r="141" spans="2:6" ht="12.75" x14ac:dyDescent="0.2">
      <c r="B141" s="10"/>
      <c r="C141" s="11"/>
      <c r="D141" s="5"/>
      <c r="E141" s="11"/>
      <c r="F141" s="12" t="str">
        <f>IF(E141="","",IFERROR(VLOOKUP(E141,Categorias!$B$3:$C$41,2,FALSE),""))</f>
        <v/>
      </c>
    </row>
    <row r="142" spans="2:6" ht="12.75" x14ac:dyDescent="0.2">
      <c r="B142" s="10"/>
      <c r="C142" s="11"/>
      <c r="D142" s="5"/>
      <c r="E142" s="11"/>
      <c r="F142" s="12" t="str">
        <f>IF(E142="","",IFERROR(VLOOKUP(E142,Categorias!$B$3:$C$41,2,FALSE),""))</f>
        <v/>
      </c>
    </row>
    <row r="143" spans="2:6" ht="12.75" x14ac:dyDescent="0.2">
      <c r="B143" s="10"/>
      <c r="C143" s="11"/>
      <c r="D143" s="5"/>
      <c r="E143" s="11"/>
      <c r="F143" s="12" t="str">
        <f>IF(E143="","",IFERROR(VLOOKUP(E143,Categorias!$B$3:$C$41,2,FALSE),""))</f>
        <v/>
      </c>
    </row>
    <row r="144" spans="2:6" ht="12.75" x14ac:dyDescent="0.2">
      <c r="B144" s="10"/>
      <c r="C144" s="11"/>
      <c r="D144" s="5"/>
      <c r="E144" s="11"/>
      <c r="F144" s="12" t="str">
        <f>IF(E144="","",IFERROR(VLOOKUP(E144,Categorias!$B$3:$C$41,2,FALSE),""))</f>
        <v/>
      </c>
    </row>
    <row r="145" spans="2:6" ht="12.75" x14ac:dyDescent="0.2">
      <c r="B145" s="10"/>
      <c r="C145" s="11"/>
      <c r="D145" s="5"/>
      <c r="E145" s="11"/>
      <c r="F145" s="12" t="str">
        <f>IF(E145="","",IFERROR(VLOOKUP(E145,Categorias!$B$3:$C$41,2,FALSE),""))</f>
        <v/>
      </c>
    </row>
    <row r="146" spans="2:6" ht="12.75" x14ac:dyDescent="0.2">
      <c r="B146" s="10"/>
      <c r="C146" s="11"/>
      <c r="D146" s="5"/>
      <c r="E146" s="11"/>
      <c r="F146" s="12" t="str">
        <f>IF(E146="","",IFERROR(VLOOKUP(E146,Categorias!$B$3:$C$41,2,FALSE),""))</f>
        <v/>
      </c>
    </row>
    <row r="147" spans="2:6" ht="12.75" x14ac:dyDescent="0.2">
      <c r="B147" s="10"/>
      <c r="C147" s="11"/>
      <c r="D147" s="5"/>
      <c r="E147" s="11"/>
      <c r="F147" s="12" t="str">
        <f>IF(E147="","",IFERROR(VLOOKUP(E147,Categorias!$B$3:$C$41,2,FALSE),""))</f>
        <v/>
      </c>
    </row>
    <row r="148" spans="2:6" ht="12.75" x14ac:dyDescent="0.2">
      <c r="B148" s="10"/>
      <c r="C148" s="11"/>
      <c r="D148" s="5"/>
      <c r="E148" s="11"/>
      <c r="F148" s="12" t="str">
        <f>IF(E148="","",IFERROR(VLOOKUP(E148,Categorias!$B$3:$C$41,2,FALSE),""))</f>
        <v/>
      </c>
    </row>
    <row r="149" spans="2:6" ht="12.75" x14ac:dyDescent="0.2">
      <c r="B149" s="10"/>
      <c r="C149" s="11"/>
      <c r="D149" s="5"/>
      <c r="E149" s="11"/>
      <c r="F149" s="12" t="str">
        <f>IF(E149="","",IFERROR(VLOOKUP(E149,Categorias!$B$3:$C$41,2,FALSE),""))</f>
        <v/>
      </c>
    </row>
    <row r="150" spans="2:6" ht="12.75" x14ac:dyDescent="0.2">
      <c r="B150" s="10"/>
      <c r="C150" s="11"/>
      <c r="D150" s="5"/>
      <c r="E150" s="11"/>
      <c r="F150" s="12" t="str">
        <f>IF(E150="","",IFERROR(VLOOKUP(E150,Categorias!$B$3:$C$41,2,FALSE),""))</f>
        <v/>
      </c>
    </row>
    <row r="151" spans="2:6" ht="12.75" x14ac:dyDescent="0.2">
      <c r="B151" s="10"/>
      <c r="C151" s="11"/>
      <c r="D151" s="5"/>
      <c r="E151" s="11"/>
      <c r="F151" s="12" t="str">
        <f>IF(E151="","",IFERROR(VLOOKUP(E151,Categorias!$B$3:$C$41,2,FALSE),""))</f>
        <v/>
      </c>
    </row>
    <row r="152" spans="2:6" ht="12.75" x14ac:dyDescent="0.2">
      <c r="B152" s="10"/>
      <c r="C152" s="11"/>
      <c r="D152" s="5"/>
      <c r="E152" s="11"/>
      <c r="F152" s="12" t="str">
        <f>IF(E152="","",IFERROR(VLOOKUP(E152,Categorias!$B$3:$C$41,2,FALSE),""))</f>
        <v/>
      </c>
    </row>
    <row r="153" spans="2:6" ht="12.75" x14ac:dyDescent="0.2">
      <c r="B153" s="10"/>
      <c r="C153" s="11"/>
      <c r="D153" s="5"/>
      <c r="E153" s="11"/>
      <c r="F153" s="12" t="str">
        <f>IF(E153="","",IFERROR(VLOOKUP(E153,Categorias!$B$3:$C$41,2,FALSE),""))</f>
        <v/>
      </c>
    </row>
    <row r="154" spans="2:6" ht="12.75" x14ac:dyDescent="0.2">
      <c r="B154" s="10"/>
      <c r="C154" s="11"/>
      <c r="D154" s="5"/>
      <c r="E154" s="11"/>
      <c r="F154" s="12" t="str">
        <f>IF(E154="","",IFERROR(VLOOKUP(E154,Categorias!$B$3:$C$41,2,FALSE),""))</f>
        <v/>
      </c>
    </row>
    <row r="155" spans="2:6" ht="12.75" x14ac:dyDescent="0.2">
      <c r="B155" s="10"/>
      <c r="C155" s="11"/>
      <c r="D155" s="5"/>
      <c r="E155" s="11"/>
      <c r="F155" s="12" t="str">
        <f>IF(E155="","",IFERROR(VLOOKUP(E155,Categorias!$B$3:$C$41,2,FALSE),""))</f>
        <v/>
      </c>
    </row>
    <row r="156" spans="2:6" ht="12.75" x14ac:dyDescent="0.2">
      <c r="B156" s="10"/>
      <c r="C156" s="11"/>
      <c r="D156" s="5"/>
      <c r="E156" s="11"/>
      <c r="F156" s="12" t="str">
        <f>IF(E156="","",IFERROR(VLOOKUP(E156,Categorias!$B$3:$C$41,2,FALSE),""))</f>
        <v/>
      </c>
    </row>
    <row r="157" spans="2:6" ht="12.75" x14ac:dyDescent="0.2">
      <c r="B157" s="10"/>
      <c r="C157" s="11"/>
      <c r="D157" s="5"/>
      <c r="E157" s="11"/>
      <c r="F157" s="12" t="str">
        <f>IF(E157="","",IFERROR(VLOOKUP(E157,Categorias!$B$3:$C$41,2,FALSE),""))</f>
        <v/>
      </c>
    </row>
    <row r="158" spans="2:6" ht="12.75" x14ac:dyDescent="0.2">
      <c r="B158" s="10"/>
      <c r="C158" s="11"/>
      <c r="D158" s="5"/>
      <c r="E158" s="11"/>
      <c r="F158" s="12" t="str">
        <f>IF(E158="","",IFERROR(VLOOKUP(E158,Categorias!$B$3:$C$41,2,FALSE),""))</f>
        <v/>
      </c>
    </row>
    <row r="159" spans="2:6" ht="12.75" x14ac:dyDescent="0.2">
      <c r="B159" s="10"/>
      <c r="C159" s="11"/>
      <c r="D159" s="5"/>
      <c r="E159" s="11"/>
      <c r="F159" s="12" t="str">
        <f>IF(E159="","",IFERROR(VLOOKUP(E159,Categorias!$B$3:$C$41,2,FALSE),""))</f>
        <v/>
      </c>
    </row>
    <row r="160" spans="2:6" ht="12.75" x14ac:dyDescent="0.2">
      <c r="B160" s="10"/>
      <c r="C160" s="11"/>
      <c r="D160" s="5"/>
      <c r="E160" s="11"/>
      <c r="F160" s="12" t="str">
        <f>IF(E160="","",IFERROR(VLOOKUP(E160,Categorias!$B$3:$C$41,2,FALSE),""))</f>
        <v/>
      </c>
    </row>
    <row r="161" spans="2:6" ht="12.75" x14ac:dyDescent="0.2">
      <c r="B161" s="10"/>
      <c r="C161" s="11"/>
      <c r="D161" s="5"/>
      <c r="E161" s="11"/>
      <c r="F161" s="12" t="str">
        <f>IF(E161="","",IFERROR(VLOOKUP(E161,Categorias!$B$3:$C$41,2,FALSE),""))</f>
        <v/>
      </c>
    </row>
    <row r="162" spans="2:6" ht="12.75" x14ac:dyDescent="0.2">
      <c r="B162" s="10"/>
      <c r="C162" s="11"/>
      <c r="D162" s="5"/>
      <c r="E162" s="11"/>
      <c r="F162" s="12" t="str">
        <f>IF(E162="","",IFERROR(VLOOKUP(E162,Categorias!$B$3:$C$41,2,FALSE),""))</f>
        <v/>
      </c>
    </row>
    <row r="163" spans="2:6" ht="12.75" x14ac:dyDescent="0.2">
      <c r="B163" s="10"/>
      <c r="C163" s="11"/>
      <c r="D163" s="5"/>
      <c r="E163" s="11"/>
      <c r="F163" s="12" t="str">
        <f>IF(E163="","",IFERROR(VLOOKUP(E163,Categorias!$B$3:$C$41,2,FALSE),""))</f>
        <v/>
      </c>
    </row>
    <row r="164" spans="2:6" ht="12.75" x14ac:dyDescent="0.2">
      <c r="B164" s="10"/>
      <c r="C164" s="11"/>
      <c r="D164" s="5"/>
      <c r="E164" s="11"/>
      <c r="F164" s="12" t="str">
        <f>IF(E164="","",IFERROR(VLOOKUP(E164,Categorias!$B$3:$C$41,2,FALSE),""))</f>
        <v/>
      </c>
    </row>
    <row r="165" spans="2:6" ht="12.75" x14ac:dyDescent="0.2">
      <c r="B165" s="10"/>
      <c r="C165" s="11"/>
      <c r="D165" s="5"/>
      <c r="E165" s="11"/>
      <c r="F165" s="12" t="str">
        <f>IF(E165="","",IFERROR(VLOOKUP(E165,Categorias!$B$3:$C$41,2,FALSE),""))</f>
        <v/>
      </c>
    </row>
    <row r="166" spans="2:6" ht="12.75" x14ac:dyDescent="0.2">
      <c r="B166" s="10"/>
      <c r="C166" s="11"/>
      <c r="D166" s="5"/>
      <c r="E166" s="11"/>
      <c r="F166" s="12" t="str">
        <f>IF(E166="","",IFERROR(VLOOKUP(E166,Categorias!$B$3:$C$41,2,FALSE),""))</f>
        <v/>
      </c>
    </row>
    <row r="167" spans="2:6" ht="12.75" x14ac:dyDescent="0.2">
      <c r="B167" s="10"/>
      <c r="C167" s="11"/>
      <c r="D167" s="5"/>
      <c r="E167" s="11"/>
      <c r="F167" s="12" t="str">
        <f>IF(E167="","",IFERROR(VLOOKUP(E167,Categorias!$B$3:$C$41,2,FALSE),""))</f>
        <v/>
      </c>
    </row>
    <row r="168" spans="2:6" ht="12.75" x14ac:dyDescent="0.2">
      <c r="B168" s="10"/>
      <c r="C168" s="11"/>
      <c r="D168" s="5"/>
      <c r="E168" s="11"/>
      <c r="F168" s="12" t="str">
        <f>IF(E168="","",IFERROR(VLOOKUP(E168,Categorias!$B$3:$C$41,2,FALSE),""))</f>
        <v/>
      </c>
    </row>
    <row r="169" spans="2:6" ht="12.75" x14ac:dyDescent="0.2">
      <c r="B169" s="10"/>
      <c r="C169" s="11"/>
      <c r="D169" s="5"/>
      <c r="E169" s="11"/>
      <c r="F169" s="12" t="str">
        <f>IF(E169="","",IFERROR(VLOOKUP(E169,Categorias!$B$3:$C$41,2,FALSE),""))</f>
        <v/>
      </c>
    </row>
    <row r="170" spans="2:6" ht="12.75" x14ac:dyDescent="0.2">
      <c r="B170" s="10"/>
      <c r="C170" s="11"/>
      <c r="D170" s="5"/>
      <c r="E170" s="11"/>
      <c r="F170" s="12" t="str">
        <f>IF(E170="","",IFERROR(VLOOKUP(E170,Categorias!$B$3:$C$41,2,FALSE),""))</f>
        <v/>
      </c>
    </row>
    <row r="171" spans="2:6" ht="12.75" x14ac:dyDescent="0.2">
      <c r="B171" s="10"/>
      <c r="C171" s="11"/>
      <c r="D171" s="5"/>
      <c r="E171" s="11"/>
      <c r="F171" s="12" t="str">
        <f>IF(E171="","",IFERROR(VLOOKUP(E171,Categorias!$B$3:$C$41,2,FALSE),""))</f>
        <v/>
      </c>
    </row>
    <row r="172" spans="2:6" ht="12.75" x14ac:dyDescent="0.2">
      <c r="B172" s="10"/>
      <c r="C172" s="11"/>
      <c r="D172" s="5"/>
      <c r="E172" s="11"/>
      <c r="F172" s="12" t="str">
        <f>IF(E172="","",IFERROR(VLOOKUP(E172,Categorias!$B$3:$C$41,2,FALSE),""))</f>
        <v/>
      </c>
    </row>
    <row r="173" spans="2:6" ht="12.75" x14ac:dyDescent="0.2">
      <c r="B173" s="10"/>
      <c r="C173" s="11"/>
      <c r="D173" s="5"/>
      <c r="E173" s="11"/>
      <c r="F173" s="12" t="str">
        <f>IF(E173="","",IFERROR(VLOOKUP(E173,Categorias!$B$3:$C$41,2,FALSE),""))</f>
        <v/>
      </c>
    </row>
    <row r="174" spans="2:6" ht="12.75" x14ac:dyDescent="0.2">
      <c r="B174" s="10"/>
      <c r="C174" s="11"/>
      <c r="D174" s="5"/>
      <c r="E174" s="11"/>
      <c r="F174" s="12" t="str">
        <f>IF(E174="","",IFERROR(VLOOKUP(E174,Categorias!$B$3:$C$41,2,FALSE),""))</f>
        <v/>
      </c>
    </row>
    <row r="175" spans="2:6" ht="12.75" x14ac:dyDescent="0.2">
      <c r="B175" s="10"/>
      <c r="C175" s="11"/>
      <c r="D175" s="5"/>
      <c r="E175" s="11"/>
      <c r="F175" s="12" t="str">
        <f>IF(E175="","",IFERROR(VLOOKUP(E175,Categorias!$B$3:$C$41,2,FALSE),""))</f>
        <v/>
      </c>
    </row>
    <row r="176" spans="2:6" ht="12.75" x14ac:dyDescent="0.2">
      <c r="B176" s="10"/>
      <c r="C176" s="11"/>
      <c r="D176" s="5"/>
      <c r="E176" s="11"/>
      <c r="F176" s="12" t="str">
        <f>IF(E176="","",IFERROR(VLOOKUP(E176,Categorias!$B$3:$C$41,2,FALSE),""))</f>
        <v/>
      </c>
    </row>
    <row r="177" spans="2:6" ht="12.75" x14ac:dyDescent="0.2">
      <c r="B177" s="10"/>
      <c r="C177" s="11"/>
      <c r="D177" s="5"/>
      <c r="E177" s="11"/>
      <c r="F177" s="12" t="str">
        <f>IF(E177="","",IFERROR(VLOOKUP(E177,Categorias!$B$3:$C$41,2,FALSE),""))</f>
        <v/>
      </c>
    </row>
    <row r="178" spans="2:6" ht="12.75" x14ac:dyDescent="0.2">
      <c r="B178" s="10"/>
      <c r="C178" s="11"/>
      <c r="D178" s="5"/>
      <c r="E178" s="11"/>
      <c r="F178" s="12" t="str">
        <f>IF(E178="","",IFERROR(VLOOKUP(E178,Categorias!$B$3:$C$41,2,FALSE),""))</f>
        <v/>
      </c>
    </row>
    <row r="179" spans="2:6" ht="12.75" x14ac:dyDescent="0.2">
      <c r="B179" s="10"/>
      <c r="C179" s="11"/>
      <c r="D179" s="5"/>
      <c r="E179" s="11"/>
      <c r="F179" s="12" t="str">
        <f>IF(E179="","",IFERROR(VLOOKUP(E179,Categorias!$B$3:$C$41,2,FALSE),""))</f>
        <v/>
      </c>
    </row>
    <row r="180" spans="2:6" ht="12.75" x14ac:dyDescent="0.2">
      <c r="B180" s="10"/>
      <c r="C180" s="11"/>
      <c r="D180" s="5"/>
      <c r="E180" s="11"/>
      <c r="F180" s="12" t="str">
        <f>IF(E180="","",IFERROR(VLOOKUP(E180,Categorias!$B$3:$C$41,2,FALSE),""))</f>
        <v/>
      </c>
    </row>
    <row r="181" spans="2:6" ht="12.75" x14ac:dyDescent="0.2">
      <c r="B181" s="10"/>
      <c r="C181" s="11"/>
      <c r="D181" s="5"/>
      <c r="E181" s="11"/>
      <c r="F181" s="12" t="str">
        <f>IF(E181="","",IFERROR(VLOOKUP(E181,Categorias!$B$3:$C$41,2,FALSE),""))</f>
        <v/>
      </c>
    </row>
    <row r="182" spans="2:6" ht="12.75" x14ac:dyDescent="0.2">
      <c r="B182" s="10"/>
      <c r="C182" s="11"/>
      <c r="D182" s="5"/>
      <c r="E182" s="11"/>
      <c r="F182" s="12" t="str">
        <f>IF(E182="","",IFERROR(VLOOKUP(E182,Categorias!$B$3:$C$41,2,FALSE),""))</f>
        <v/>
      </c>
    </row>
    <row r="183" spans="2:6" ht="12.75" x14ac:dyDescent="0.2">
      <c r="B183" s="10"/>
      <c r="C183" s="11"/>
      <c r="D183" s="5"/>
      <c r="E183" s="11"/>
      <c r="F183" s="12" t="str">
        <f>IF(E183="","",IFERROR(VLOOKUP(E183,Categorias!$B$3:$C$41,2,FALSE),""))</f>
        <v/>
      </c>
    </row>
    <row r="184" spans="2:6" ht="12.75" x14ac:dyDescent="0.2">
      <c r="B184" s="10"/>
      <c r="C184" s="11"/>
      <c r="D184" s="5"/>
      <c r="E184" s="11"/>
      <c r="F184" s="12" t="str">
        <f>IF(E184="","",IFERROR(VLOOKUP(E184,Categorias!$B$3:$C$41,2,FALSE),""))</f>
        <v/>
      </c>
    </row>
    <row r="185" spans="2:6" ht="12.75" x14ac:dyDescent="0.2">
      <c r="B185" s="10"/>
      <c r="C185" s="11"/>
      <c r="D185" s="5"/>
      <c r="E185" s="11"/>
      <c r="F185" s="12" t="str">
        <f>IF(E185="","",IFERROR(VLOOKUP(E185,Categorias!$B$3:$C$41,2,FALSE),""))</f>
        <v/>
      </c>
    </row>
    <row r="186" spans="2:6" ht="12.75" x14ac:dyDescent="0.2">
      <c r="B186" s="10"/>
      <c r="C186" s="11"/>
      <c r="D186" s="5"/>
      <c r="E186" s="11"/>
      <c r="F186" s="12" t="str">
        <f>IF(E186="","",IFERROR(VLOOKUP(E186,Categorias!$B$3:$C$41,2,FALSE),""))</f>
        <v/>
      </c>
    </row>
    <row r="187" spans="2:6" ht="12.75" x14ac:dyDescent="0.2">
      <c r="B187" s="10"/>
      <c r="C187" s="11"/>
      <c r="D187" s="5"/>
      <c r="E187" s="11"/>
      <c r="F187" s="12" t="str">
        <f>IF(E187="","",IFERROR(VLOOKUP(E187,Categorias!$B$3:$C$41,2,FALSE),""))</f>
        <v/>
      </c>
    </row>
    <row r="188" spans="2:6" ht="12.75" x14ac:dyDescent="0.2">
      <c r="B188" s="10"/>
      <c r="C188" s="11"/>
      <c r="D188" s="5"/>
      <c r="E188" s="11"/>
      <c r="F188" s="12" t="str">
        <f>IF(E188="","",IFERROR(VLOOKUP(E188,Categorias!$B$3:$C$41,2,FALSE),""))</f>
        <v/>
      </c>
    </row>
    <row r="189" spans="2:6" ht="12.75" x14ac:dyDescent="0.2">
      <c r="B189" s="10"/>
      <c r="C189" s="11"/>
      <c r="D189" s="5"/>
      <c r="E189" s="11"/>
      <c r="F189" s="12" t="str">
        <f>IF(E189="","",IFERROR(VLOOKUP(E189,Categorias!$B$3:$C$41,2,FALSE),""))</f>
        <v/>
      </c>
    </row>
    <row r="190" spans="2:6" ht="12.75" x14ac:dyDescent="0.2">
      <c r="B190" s="10"/>
      <c r="C190" s="11"/>
      <c r="D190" s="5"/>
      <c r="E190" s="11"/>
      <c r="F190" s="12" t="str">
        <f>IF(E190="","",IFERROR(VLOOKUP(E190,Categorias!$B$3:$C$41,2,FALSE),""))</f>
        <v/>
      </c>
    </row>
    <row r="191" spans="2:6" ht="12.75" x14ac:dyDescent="0.2">
      <c r="B191" s="10"/>
      <c r="C191" s="11"/>
      <c r="D191" s="5"/>
      <c r="E191" s="11"/>
      <c r="F191" s="12" t="str">
        <f>IF(E191="","",IFERROR(VLOOKUP(E191,Categorias!$B$3:$C$41,2,FALSE),""))</f>
        <v/>
      </c>
    </row>
    <row r="192" spans="2:6" ht="12.75" x14ac:dyDescent="0.2">
      <c r="B192" s="10"/>
      <c r="C192" s="11"/>
      <c r="D192" s="5"/>
      <c r="E192" s="11"/>
      <c r="F192" s="12" t="str">
        <f>IF(E192="","",IFERROR(VLOOKUP(E192,Categorias!$B$3:$C$41,2,FALSE),""))</f>
        <v/>
      </c>
    </row>
    <row r="193" spans="2:6" ht="12.75" x14ac:dyDescent="0.2">
      <c r="B193" s="10"/>
      <c r="C193" s="11"/>
      <c r="D193" s="5"/>
      <c r="E193" s="11"/>
      <c r="F193" s="12" t="str">
        <f>IF(E193="","",IFERROR(VLOOKUP(E193,Categorias!$B$3:$C$41,2,FALSE),""))</f>
        <v/>
      </c>
    </row>
    <row r="194" spans="2:6" ht="12.75" x14ac:dyDescent="0.2">
      <c r="B194" s="10"/>
      <c r="C194" s="11"/>
      <c r="D194" s="5"/>
      <c r="E194" s="11"/>
      <c r="F194" s="12" t="str">
        <f>IF(E194="","",IFERROR(VLOOKUP(E194,Categorias!$B$3:$C$41,2,FALSE),""))</f>
        <v/>
      </c>
    </row>
    <row r="195" spans="2:6" ht="12.75" x14ac:dyDescent="0.2">
      <c r="B195" s="10"/>
      <c r="C195" s="11"/>
      <c r="D195" s="5"/>
      <c r="E195" s="11"/>
      <c r="F195" s="12" t="str">
        <f>IF(E195="","",IFERROR(VLOOKUP(E195,Categorias!$B$3:$C$41,2,FALSE),""))</f>
        <v/>
      </c>
    </row>
    <row r="196" spans="2:6" ht="12.75" x14ac:dyDescent="0.2">
      <c r="B196" s="10"/>
      <c r="C196" s="11"/>
      <c r="D196" s="5"/>
      <c r="E196" s="11"/>
      <c r="F196" s="12" t="str">
        <f>IF(E196="","",IFERROR(VLOOKUP(E196,Categorias!$B$3:$C$41,2,FALSE),""))</f>
        <v/>
      </c>
    </row>
    <row r="197" spans="2:6" ht="12.75" x14ac:dyDescent="0.2">
      <c r="B197" s="10"/>
      <c r="C197" s="11"/>
      <c r="D197" s="5"/>
      <c r="E197" s="11"/>
      <c r="F197" s="12" t="str">
        <f>IF(E197="","",IFERROR(VLOOKUP(E197,Categorias!$B$3:$C$41,2,FALSE),""))</f>
        <v/>
      </c>
    </row>
    <row r="198" spans="2:6" ht="12.75" x14ac:dyDescent="0.2">
      <c r="B198" s="10"/>
      <c r="C198" s="11"/>
      <c r="D198" s="5"/>
      <c r="E198" s="11"/>
      <c r="F198" s="12" t="str">
        <f>IF(E198="","",IFERROR(VLOOKUP(E198,Categorias!$B$3:$C$41,2,FALSE),""))</f>
        <v/>
      </c>
    </row>
    <row r="199" spans="2:6" ht="12.75" x14ac:dyDescent="0.2">
      <c r="B199" s="10"/>
      <c r="C199" s="11"/>
      <c r="D199" s="5"/>
      <c r="E199" s="11"/>
      <c r="F199" s="12" t="str">
        <f>IF(E199="","",IFERROR(VLOOKUP(E199,Categorias!$B$3:$C$41,2,FALSE),""))</f>
        <v/>
      </c>
    </row>
    <row r="200" spans="2:6" ht="12.75" x14ac:dyDescent="0.2">
      <c r="B200" s="10"/>
      <c r="C200" s="11"/>
      <c r="D200" s="5"/>
      <c r="E200" s="11"/>
      <c r="F200" s="12" t="str">
        <f>IF(E200="","",IFERROR(VLOOKUP(E200,Categorias!$B$3:$C$41,2,FALSE),""))</f>
        <v/>
      </c>
    </row>
    <row r="201" spans="2:6" ht="12.75" x14ac:dyDescent="0.2">
      <c r="B201" s="10"/>
      <c r="C201" s="11"/>
      <c r="D201" s="5"/>
      <c r="E201" s="11"/>
      <c r="F201" s="12" t="str">
        <f>IF(E201="","",IFERROR(VLOOKUP(E201,Categorias!$B$3:$C$41,2,FALSE),""))</f>
        <v/>
      </c>
    </row>
    <row r="202" spans="2:6" ht="12.75" x14ac:dyDescent="0.2">
      <c r="B202" s="10"/>
      <c r="C202" s="11"/>
      <c r="D202" s="5"/>
      <c r="E202" s="11"/>
      <c r="F202" s="12" t="str">
        <f>IF(E202="","",IFERROR(VLOOKUP(E202,Categorias!$B$3:$C$41,2,FALSE),""))</f>
        <v/>
      </c>
    </row>
    <row r="203" spans="2:6" ht="12.75" x14ac:dyDescent="0.2">
      <c r="B203" s="10"/>
      <c r="C203" s="11"/>
      <c r="D203" s="5"/>
      <c r="E203" s="11"/>
      <c r="F203" s="12" t="str">
        <f>IF(E203="","",IFERROR(VLOOKUP(E203,Categorias!$B$3:$C$41,2,FALSE),""))</f>
        <v/>
      </c>
    </row>
    <row r="204" spans="2:6" ht="12.75" x14ac:dyDescent="0.2">
      <c r="B204" s="10"/>
      <c r="C204" s="11"/>
      <c r="D204" s="5"/>
      <c r="E204" s="11"/>
      <c r="F204" s="12" t="str">
        <f>IF(E204="","",IFERROR(VLOOKUP(E204,Categorias!$B$3:$C$41,2,FALSE),""))</f>
        <v/>
      </c>
    </row>
    <row r="205" spans="2:6" ht="12.75" x14ac:dyDescent="0.2">
      <c r="B205" s="10"/>
      <c r="C205" s="11"/>
      <c r="D205" s="5"/>
      <c r="E205" s="11"/>
      <c r="F205" s="12" t="str">
        <f>IF(E205="","",IFERROR(VLOOKUP(E205,Categorias!$B$3:$C$41,2,FALSE),""))</f>
        <v/>
      </c>
    </row>
    <row r="206" spans="2:6" ht="12.75" x14ac:dyDescent="0.2">
      <c r="B206" s="10"/>
      <c r="C206" s="11"/>
      <c r="D206" s="5"/>
      <c r="E206" s="11"/>
      <c r="F206" s="12" t="str">
        <f>IF(E206="","",IFERROR(VLOOKUP(E206,Categorias!$B$3:$C$41,2,FALSE),""))</f>
        <v/>
      </c>
    </row>
  </sheetData>
  <conditionalFormatting sqref="G4">
    <cfRule type="cellIs" dxfId="15" priority="1" operator="lessThan">
      <formula>0</formula>
    </cfRule>
    <cfRule type="cellIs" dxfId="14" priority="2" operator="greaterThanOrEqual">
      <formula>0</formula>
    </cfRule>
  </conditionalFormatting>
  <dataValidations count="2">
    <dataValidation type="decimal" operator="greaterThanOrEqual" allowBlank="1" showDropDown="1" sqref="D7:D206" xr:uid="{00000000-0002-0000-0600-000000000000}">
      <formula1>0</formula1>
    </dataValidation>
    <dataValidation type="custom" allowBlank="1" showDropDown="1" sqref="B7:B206" xr:uid="{00000000-0002-0000-0600-000002000000}">
      <formula1>OR(NOT(ISERROR(DATEVALUE(B7))), AND(ISNUMBER(B7), LEFT(CELL("format", B7))="D"))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600-000001000000}">
          <x14:formula1>
            <xm:f>Categorias!$B$3:$B$41</xm:f>
          </x14:formula1>
          <xm:sqref>E7:E206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2:P206"/>
  <sheetViews>
    <sheetView showGridLines="0" workbookViewId="0">
      <pane ySplit="6" topLeftCell="A7" activePane="bottomLeft" state="frozen"/>
      <selection activeCell="B12" sqref="B12"/>
      <selection pane="bottomLeft"/>
    </sheetView>
  </sheetViews>
  <sheetFormatPr defaultColWidth="12.5703125" defaultRowHeight="15.75" customHeight="1" x14ac:dyDescent="0.2"/>
  <cols>
    <col min="1" max="1" width="4.42578125" customWidth="1"/>
    <col min="2" max="2" width="15.140625" customWidth="1"/>
    <col min="3" max="3" width="28.85546875" customWidth="1"/>
    <col min="4" max="4" width="16.42578125" customWidth="1"/>
    <col min="5" max="5" width="32.5703125" customWidth="1"/>
    <col min="6" max="6" width="22.5703125" customWidth="1"/>
    <col min="7" max="7" width="15.140625" customWidth="1"/>
    <col min="8" max="8" width="3.85546875" customWidth="1"/>
    <col min="9" max="9" width="33.85546875" customWidth="1"/>
    <col min="10" max="10" width="15.140625" customWidth="1"/>
    <col min="11" max="11" width="16.42578125" customWidth="1"/>
    <col min="12" max="12" width="3.85546875" customWidth="1"/>
    <col min="13" max="13" width="25.140625" customWidth="1"/>
    <col min="14" max="15" width="15.140625" customWidth="1"/>
    <col min="16" max="16" width="13.85546875" customWidth="1"/>
  </cols>
  <sheetData>
    <row r="2" spans="2:16" ht="15.75" customHeight="1" x14ac:dyDescent="0.3">
      <c r="B2" s="1" t="s">
        <v>30</v>
      </c>
    </row>
    <row r="4" spans="2:16" ht="12.75" x14ac:dyDescent="0.2">
      <c r="B4" s="3" t="s">
        <v>4</v>
      </c>
      <c r="C4" s="5"/>
      <c r="D4" s="6" t="s">
        <v>9</v>
      </c>
      <c r="E4" s="7">
        <f>SUM(D7:D206)</f>
        <v>0</v>
      </c>
      <c r="F4" s="6" t="s">
        <v>14</v>
      </c>
      <c r="G4" s="7">
        <f>C4-E4</f>
        <v>0</v>
      </c>
    </row>
    <row r="6" spans="2:16" ht="12.75" x14ac:dyDescent="0.2"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I6" s="9" t="s">
        <v>18</v>
      </c>
      <c r="J6" s="9" t="s">
        <v>20</v>
      </c>
      <c r="K6" s="9" t="s">
        <v>21</v>
      </c>
      <c r="M6" s="9" t="s">
        <v>19</v>
      </c>
      <c r="N6" s="9" t="s">
        <v>20</v>
      </c>
      <c r="O6" s="9" t="s">
        <v>22</v>
      </c>
      <c r="P6" s="9" t="s">
        <v>23</v>
      </c>
    </row>
    <row r="7" spans="2:16" ht="12.75" x14ac:dyDescent="0.2">
      <c r="B7" s="5"/>
      <c r="C7" s="11"/>
      <c r="D7" s="5"/>
      <c r="E7" s="11"/>
      <c r="F7" s="12" t="str">
        <f>IF(E7="","",IFERROR(VLOOKUP(E7,Categorias!$B$3:$C$41,2,FALSE),""))</f>
        <v/>
      </c>
      <c r="I7" s="4" t="str">
        <f>IF(Categorias!$B$3="","",Categorias!$B$3)</f>
        <v>Moradia (aluguel ou financiamento)</v>
      </c>
      <c r="J7" s="7">
        <f t="shared" ref="J7:J46" ca="1" si="0">IF(I7="","",SUMIF($E$7:$E$206,I7,$D$7:$D$206))</f>
        <v>0</v>
      </c>
      <c r="K7" s="13" t="str">
        <f t="shared" ref="K7:K46" ca="1" si="1">IF(OR(I7="",$E$4=0),"",J7/$E$4)</f>
        <v/>
      </c>
      <c r="M7" s="4" t="s">
        <v>24</v>
      </c>
      <c r="N7" s="7">
        <f t="shared" ref="N7:N9" si="2">SUMIF($F$7:$F$206,M7,$D$7:$D$206)</f>
        <v>0</v>
      </c>
      <c r="O7" s="13" t="str">
        <f t="shared" ref="O7:O9" si="3">IF($C$4=0,"",N7/$C$4)</f>
        <v/>
      </c>
      <c r="P7" s="13">
        <v>0.5</v>
      </c>
    </row>
    <row r="8" spans="2:16" ht="12.75" x14ac:dyDescent="0.2">
      <c r="B8" s="10"/>
      <c r="C8" s="11"/>
      <c r="D8" s="5"/>
      <c r="E8" s="11"/>
      <c r="F8" s="12" t="str">
        <f>IF(E8="","",IFERROR(VLOOKUP(E8,Categorias!$B$3:$C$41,2,FALSE),""))</f>
        <v/>
      </c>
      <c r="I8" s="4" t="str">
        <f>IF(Categorias!$B$4="","",Categorias!$B$4)</f>
        <v>Contas da casa (luz, água, gás, internet)</v>
      </c>
      <c r="J8" s="7">
        <f t="shared" ca="1" si="0"/>
        <v>0</v>
      </c>
      <c r="K8" s="13" t="str">
        <f t="shared" ca="1" si="1"/>
        <v/>
      </c>
      <c r="M8" s="4" t="s">
        <v>25</v>
      </c>
      <c r="N8" s="7">
        <f t="shared" si="2"/>
        <v>0</v>
      </c>
      <c r="O8" s="13" t="str">
        <f t="shared" si="3"/>
        <v/>
      </c>
      <c r="P8" s="13">
        <v>0.3</v>
      </c>
    </row>
    <row r="9" spans="2:16" ht="12.75" x14ac:dyDescent="0.2">
      <c r="B9" s="10"/>
      <c r="C9" s="11"/>
      <c r="D9" s="5"/>
      <c r="E9" s="11"/>
      <c r="F9" s="12" t="str">
        <f>IF(E9="","",IFERROR(VLOOKUP(E9,Categorias!$B$3:$C$41,2,FALSE),""))</f>
        <v/>
      </c>
      <c r="I9" s="4" t="str">
        <f>IF(Categorias!$B$5="","",Categorias!$B$5)</f>
        <v>Mercado</v>
      </c>
      <c r="J9" s="7">
        <f t="shared" ca="1" si="0"/>
        <v>0</v>
      </c>
      <c r="K9" s="13" t="str">
        <f t="shared" ca="1" si="1"/>
        <v/>
      </c>
      <c r="M9" s="4" t="s">
        <v>26</v>
      </c>
      <c r="N9" s="7">
        <f t="shared" si="2"/>
        <v>0</v>
      </c>
      <c r="O9" s="13" t="str">
        <f t="shared" si="3"/>
        <v/>
      </c>
      <c r="P9" s="13">
        <v>0.2</v>
      </c>
    </row>
    <row r="10" spans="2:16" ht="12.75" x14ac:dyDescent="0.2">
      <c r="B10" s="10"/>
      <c r="C10" s="11"/>
      <c r="D10" s="5"/>
      <c r="E10" s="11"/>
      <c r="F10" s="12" t="str">
        <f>IF(E10="","",IFERROR(VLOOKUP(E10,Categorias!$B$3:$C$41,2,FALSE),""))</f>
        <v/>
      </c>
      <c r="I10" s="4" t="str">
        <f>IF(Categorias!$B$6="","",Categorias!$B$6)</f>
        <v>Transporte</v>
      </c>
      <c r="J10" s="7">
        <f t="shared" ca="1" si="0"/>
        <v>0</v>
      </c>
      <c r="K10" s="13" t="str">
        <f t="shared" ca="1" si="1"/>
        <v/>
      </c>
    </row>
    <row r="11" spans="2:16" ht="12.75" x14ac:dyDescent="0.2">
      <c r="B11" s="10"/>
      <c r="C11" s="11"/>
      <c r="D11" s="5"/>
      <c r="E11" s="11"/>
      <c r="F11" s="12" t="str">
        <f>IF(E11="","",IFERROR(VLOOKUP(E11,Categorias!$B$3:$C$41,2,FALSE),""))</f>
        <v/>
      </c>
      <c r="I11" s="4" t="str">
        <f>IF(Categorias!$B$7="","",Categorias!$B$7)</f>
        <v>Saúde</v>
      </c>
      <c r="J11" s="7">
        <f t="shared" ca="1" si="0"/>
        <v>0</v>
      </c>
      <c r="K11" s="13" t="str">
        <f t="shared" ca="1" si="1"/>
        <v/>
      </c>
    </row>
    <row r="12" spans="2:16" ht="12.75" x14ac:dyDescent="0.2">
      <c r="B12" s="10"/>
      <c r="C12" s="11"/>
      <c r="D12" s="5"/>
      <c r="E12" s="11"/>
      <c r="F12" s="12" t="str">
        <f>IF(E12="","",IFERROR(VLOOKUP(E12,Categorias!$B$3:$C$41,2,FALSE),""))</f>
        <v/>
      </c>
      <c r="I12" s="4" t="str">
        <f>IF(Categorias!$B$8="","",Categorias!$B$8)</f>
        <v>Educação</v>
      </c>
      <c r="J12" s="7">
        <f t="shared" ca="1" si="0"/>
        <v>0</v>
      </c>
      <c r="K12" s="13" t="str">
        <f t="shared" ca="1" si="1"/>
        <v/>
      </c>
    </row>
    <row r="13" spans="2:16" ht="12.75" x14ac:dyDescent="0.2">
      <c r="B13" s="10"/>
      <c r="C13" s="11"/>
      <c r="D13" s="5"/>
      <c r="E13" s="11"/>
      <c r="F13" s="12" t="str">
        <f>IF(E13="","",IFERROR(VLOOKUP(E13,Categorias!$B$3:$C$41,2,FALSE),""))</f>
        <v/>
      </c>
      <c r="I13" s="4" t="str">
        <f>IF(Categorias!$B$9="","",Categorias!$B$9)</f>
        <v>Seguros</v>
      </c>
      <c r="J13" s="7">
        <f t="shared" ca="1" si="0"/>
        <v>0</v>
      </c>
      <c r="K13" s="13" t="str">
        <f t="shared" ca="1" si="1"/>
        <v/>
      </c>
    </row>
    <row r="14" spans="2:16" ht="12.75" x14ac:dyDescent="0.2">
      <c r="B14" s="10"/>
      <c r="C14" s="11"/>
      <c r="D14" s="5"/>
      <c r="E14" s="11"/>
      <c r="F14" s="12" t="str">
        <f>IF(E14="","",IFERROR(VLOOKUP(E14,Categorias!$B$3:$C$41,2,FALSE),""))</f>
        <v/>
      </c>
      <c r="I14" s="4" t="str">
        <f>IF(Categorias!$B$10="","",Categorias!$B$10)</f>
        <v>Dívidas e empréstimos</v>
      </c>
      <c r="J14" s="7">
        <f t="shared" ca="1" si="0"/>
        <v>0</v>
      </c>
      <c r="K14" s="13" t="str">
        <f t="shared" ca="1" si="1"/>
        <v/>
      </c>
    </row>
    <row r="15" spans="2:16" ht="12.75" x14ac:dyDescent="0.2">
      <c r="B15" s="10"/>
      <c r="C15" s="11"/>
      <c r="D15" s="5"/>
      <c r="E15" s="11"/>
      <c r="F15" s="12" t="str">
        <f>IF(E15="","",IFERROR(VLOOKUP(E15,Categorias!$B$3:$C$41,2,FALSE),""))</f>
        <v/>
      </c>
      <c r="I15" s="4" t="str">
        <f>IF(Categorias!$B$11="","",Categorias!$B$11)</f>
        <v>Restaurantes e delivery</v>
      </c>
      <c r="J15" s="7">
        <f t="shared" ca="1" si="0"/>
        <v>0</v>
      </c>
      <c r="K15" s="13" t="str">
        <f t="shared" ca="1" si="1"/>
        <v/>
      </c>
    </row>
    <row r="16" spans="2:16" ht="12.75" x14ac:dyDescent="0.2">
      <c r="B16" s="10"/>
      <c r="C16" s="11"/>
      <c r="D16" s="5"/>
      <c r="E16" s="11"/>
      <c r="F16" s="12" t="str">
        <f>IF(E16="","",IFERROR(VLOOKUP(E16,Categorias!$B$3:$C$41,2,FALSE),""))</f>
        <v/>
      </c>
      <c r="I16" s="4" t="str">
        <f>IF(Categorias!$B$12="","",Categorias!$B$12)</f>
        <v>Lazer</v>
      </c>
      <c r="J16" s="7">
        <f t="shared" ca="1" si="0"/>
        <v>0</v>
      </c>
      <c r="K16" s="13" t="str">
        <f t="shared" ca="1" si="1"/>
        <v/>
      </c>
    </row>
    <row r="17" spans="2:11" ht="12.75" x14ac:dyDescent="0.2">
      <c r="B17" s="10"/>
      <c r="C17" s="11"/>
      <c r="D17" s="5"/>
      <c r="E17" s="11"/>
      <c r="F17" s="12" t="str">
        <f>IF(E17="","",IFERROR(VLOOKUP(E17,Categorias!$B$3:$C$41,2,FALSE),""))</f>
        <v/>
      </c>
      <c r="I17" s="4" t="str">
        <f>IF(Categorias!$B$13="","",Categorias!$B$13)</f>
        <v>Compras pessoais</v>
      </c>
      <c r="J17" s="7">
        <f t="shared" ca="1" si="0"/>
        <v>0</v>
      </c>
      <c r="K17" s="13" t="str">
        <f t="shared" ca="1" si="1"/>
        <v/>
      </c>
    </row>
    <row r="18" spans="2:11" ht="12.75" x14ac:dyDescent="0.2">
      <c r="B18" s="10"/>
      <c r="C18" s="11"/>
      <c r="D18" s="5"/>
      <c r="E18" s="11"/>
      <c r="F18" s="12" t="str">
        <f>IF(E18="","",IFERROR(VLOOKUP(E18,Categorias!$B$3:$C$41,2,FALSE),""))</f>
        <v/>
      </c>
      <c r="I18" s="4" t="str">
        <f>IF(Categorias!$B$14="","",Categorias!$B$14)</f>
        <v>Assinaturas</v>
      </c>
      <c r="J18" s="7">
        <f t="shared" ca="1" si="0"/>
        <v>0</v>
      </c>
      <c r="K18" s="13" t="str">
        <f t="shared" ca="1" si="1"/>
        <v/>
      </c>
    </row>
    <row r="19" spans="2:11" ht="12.75" x14ac:dyDescent="0.2">
      <c r="B19" s="10"/>
      <c r="C19" s="11"/>
      <c r="D19" s="5"/>
      <c r="E19" s="11"/>
      <c r="F19" s="12" t="str">
        <f>IF(E19="","",IFERROR(VLOOKUP(E19,Categorias!$B$3:$C$41,2,FALSE),""))</f>
        <v/>
      </c>
      <c r="I19" s="4" t="str">
        <f>IF(Categorias!$B$15="","",Categorias!$B$15)</f>
        <v>Viagens</v>
      </c>
      <c r="J19" s="7">
        <f t="shared" ca="1" si="0"/>
        <v>0</v>
      </c>
      <c r="K19" s="13" t="str">
        <f t="shared" ca="1" si="1"/>
        <v/>
      </c>
    </row>
    <row r="20" spans="2:11" ht="12.75" x14ac:dyDescent="0.2">
      <c r="B20" s="10"/>
      <c r="C20" s="11"/>
      <c r="D20" s="5"/>
      <c r="E20" s="11"/>
      <c r="F20" s="12" t="str">
        <f>IF(E20="","",IFERROR(VLOOKUP(E20,Categorias!$B$3:$C$41,2,FALSE),""))</f>
        <v/>
      </c>
      <c r="I20" s="4" t="str">
        <f>IF(Categorias!$B$16="","",Categorias!$B$16)</f>
        <v>Presentes</v>
      </c>
      <c r="J20" s="7">
        <f t="shared" ca="1" si="0"/>
        <v>0</v>
      </c>
      <c r="K20" s="13" t="str">
        <f t="shared" ca="1" si="1"/>
        <v/>
      </c>
    </row>
    <row r="21" spans="2:11" ht="12.75" x14ac:dyDescent="0.2">
      <c r="B21" s="10"/>
      <c r="C21" s="11"/>
      <c r="D21" s="5"/>
      <c r="E21" s="11"/>
      <c r="F21" s="12" t="str">
        <f>IF(E21="","",IFERROR(VLOOKUP(E21,Categorias!$B$3:$C$41,2,FALSE),""))</f>
        <v/>
      </c>
      <c r="I21" s="4" t="str">
        <f>IF(Categorias!$B$17="","",Categorias!$B$17)</f>
        <v>Outros</v>
      </c>
      <c r="J21" s="7">
        <f t="shared" ca="1" si="0"/>
        <v>0</v>
      </c>
      <c r="K21" s="13" t="str">
        <f t="shared" ca="1" si="1"/>
        <v/>
      </c>
    </row>
    <row r="22" spans="2:11" ht="12.75" x14ac:dyDescent="0.2">
      <c r="B22" s="10"/>
      <c r="C22" s="11"/>
      <c r="D22" s="5"/>
      <c r="E22" s="11"/>
      <c r="F22" s="12" t="str">
        <f>IF(E22="","",IFERROR(VLOOKUP(E22,Categorias!$B$3:$C$41,2,FALSE),""))</f>
        <v/>
      </c>
      <c r="I22" s="4" t="str">
        <f>IF(Categorias!$B$18="","",Categorias!$B$18)</f>
        <v>Reserva de emergência</v>
      </c>
      <c r="J22" s="7">
        <f t="shared" ca="1" si="0"/>
        <v>0</v>
      </c>
      <c r="K22" s="13" t="str">
        <f t="shared" ca="1" si="1"/>
        <v/>
      </c>
    </row>
    <row r="23" spans="2:11" ht="12.75" x14ac:dyDescent="0.2">
      <c r="B23" s="10"/>
      <c r="C23" s="11"/>
      <c r="D23" s="5"/>
      <c r="E23" s="11"/>
      <c r="F23" s="12" t="str">
        <f>IF(E23="","",IFERROR(VLOOKUP(E23,Categorias!$B$3:$C$41,2,FALSE),""))</f>
        <v/>
      </c>
      <c r="I23" s="4" t="str">
        <f>IF(Categorias!$B$19="","",Categorias!$B$19)</f>
        <v>Investimentos</v>
      </c>
      <c r="J23" s="7">
        <f t="shared" ca="1" si="0"/>
        <v>0</v>
      </c>
      <c r="K23" s="13" t="str">
        <f t="shared" ca="1" si="1"/>
        <v/>
      </c>
    </row>
    <row r="24" spans="2:11" ht="12.75" x14ac:dyDescent="0.2">
      <c r="B24" s="10"/>
      <c r="C24" s="11"/>
      <c r="D24" s="5"/>
      <c r="E24" s="11"/>
      <c r="F24" s="12" t="str">
        <f>IF(E24="","",IFERROR(VLOOKUP(E24,Categorias!$B$3:$C$41,2,FALSE),""))</f>
        <v/>
      </c>
      <c r="I24" s="4" t="str">
        <f>IF(Categorias!$B$20="","",Categorias!$B$20)</f>
        <v/>
      </c>
      <c r="J24" s="7" t="str">
        <f t="shared" si="0"/>
        <v/>
      </c>
      <c r="K24" s="13" t="str">
        <f t="shared" si="1"/>
        <v/>
      </c>
    </row>
    <row r="25" spans="2:11" ht="12.75" x14ac:dyDescent="0.2">
      <c r="B25" s="10"/>
      <c r="C25" s="11"/>
      <c r="D25" s="5"/>
      <c r="E25" s="11"/>
      <c r="F25" s="12" t="str">
        <f>IF(E25="","",IFERROR(VLOOKUP(E25,Categorias!$B$3:$C$41,2,FALSE),""))</f>
        <v/>
      </c>
      <c r="I25" s="4" t="str">
        <f>IF(Categorias!$B$21="","",Categorias!$B$21)</f>
        <v/>
      </c>
      <c r="J25" s="7" t="str">
        <f t="shared" si="0"/>
        <v/>
      </c>
      <c r="K25" s="13" t="str">
        <f t="shared" si="1"/>
        <v/>
      </c>
    </row>
    <row r="26" spans="2:11" ht="12.75" x14ac:dyDescent="0.2">
      <c r="B26" s="10"/>
      <c r="C26" s="11"/>
      <c r="D26" s="5"/>
      <c r="E26" s="11"/>
      <c r="F26" s="12" t="str">
        <f>IF(E26="","",IFERROR(VLOOKUP(E26,Categorias!$B$3:$C$41,2,FALSE),""))</f>
        <v/>
      </c>
      <c r="I26" s="4" t="str">
        <f>IF(Categorias!$B$22="","",Categorias!$B$22)</f>
        <v/>
      </c>
      <c r="J26" s="7" t="str">
        <f t="shared" si="0"/>
        <v/>
      </c>
      <c r="K26" s="13" t="str">
        <f t="shared" si="1"/>
        <v/>
      </c>
    </row>
    <row r="27" spans="2:11" ht="12.75" x14ac:dyDescent="0.2">
      <c r="B27" s="10"/>
      <c r="C27" s="11"/>
      <c r="D27" s="5"/>
      <c r="E27" s="11"/>
      <c r="F27" s="12" t="str">
        <f>IF(E27="","",IFERROR(VLOOKUP(E27,Categorias!$B$3:$C$41,2,FALSE),""))</f>
        <v/>
      </c>
      <c r="I27" s="4" t="str">
        <f>IF(Categorias!$B$23="","",Categorias!$B$23)</f>
        <v/>
      </c>
      <c r="J27" s="7" t="str">
        <f t="shared" si="0"/>
        <v/>
      </c>
      <c r="K27" s="13" t="str">
        <f t="shared" si="1"/>
        <v/>
      </c>
    </row>
    <row r="28" spans="2:11" ht="12.75" x14ac:dyDescent="0.2">
      <c r="B28" s="10"/>
      <c r="C28" s="11"/>
      <c r="D28" s="5"/>
      <c r="E28" s="11"/>
      <c r="F28" s="12" t="str">
        <f>IF(E28="","",IFERROR(VLOOKUP(E28,Categorias!$B$3:$C$41,2,FALSE),""))</f>
        <v/>
      </c>
      <c r="I28" s="4" t="str">
        <f>IF(Categorias!$B$24="","",Categorias!$B$24)</f>
        <v/>
      </c>
      <c r="J28" s="7" t="str">
        <f t="shared" si="0"/>
        <v/>
      </c>
      <c r="K28" s="13" t="str">
        <f t="shared" si="1"/>
        <v/>
      </c>
    </row>
    <row r="29" spans="2:11" ht="12.75" x14ac:dyDescent="0.2">
      <c r="B29" s="10"/>
      <c r="C29" s="11"/>
      <c r="D29" s="5"/>
      <c r="E29" s="11"/>
      <c r="F29" s="12" t="str">
        <f>IF(E29="","",IFERROR(VLOOKUP(E29,Categorias!$B$3:$C$41,2,FALSE),""))</f>
        <v/>
      </c>
      <c r="I29" s="4" t="str">
        <f>IF(Categorias!$B$25="","",Categorias!$B$25)</f>
        <v/>
      </c>
      <c r="J29" s="7" t="str">
        <f t="shared" si="0"/>
        <v/>
      </c>
      <c r="K29" s="13" t="str">
        <f t="shared" si="1"/>
        <v/>
      </c>
    </row>
    <row r="30" spans="2:11" ht="12.75" x14ac:dyDescent="0.2">
      <c r="B30" s="10"/>
      <c r="C30" s="11"/>
      <c r="D30" s="5"/>
      <c r="E30" s="11"/>
      <c r="F30" s="12" t="str">
        <f>IF(E30="","",IFERROR(VLOOKUP(E30,Categorias!$B$3:$C$41,2,FALSE),""))</f>
        <v/>
      </c>
      <c r="I30" s="4" t="str">
        <f>IF(Categorias!$B$26="","",Categorias!$B$26)</f>
        <v/>
      </c>
      <c r="J30" s="7" t="str">
        <f t="shared" si="0"/>
        <v/>
      </c>
      <c r="K30" s="13" t="str">
        <f t="shared" si="1"/>
        <v/>
      </c>
    </row>
    <row r="31" spans="2:11" ht="12.75" x14ac:dyDescent="0.2">
      <c r="B31" s="10"/>
      <c r="C31" s="11"/>
      <c r="D31" s="5"/>
      <c r="E31" s="11"/>
      <c r="F31" s="12" t="str">
        <f>IF(E31="","",IFERROR(VLOOKUP(E31,Categorias!$B$3:$C$41,2,FALSE),""))</f>
        <v/>
      </c>
      <c r="I31" s="4" t="str">
        <f>IF(Categorias!$B$27="","",Categorias!$B$27)</f>
        <v/>
      </c>
      <c r="J31" s="7" t="str">
        <f t="shared" si="0"/>
        <v/>
      </c>
      <c r="K31" s="13" t="str">
        <f t="shared" si="1"/>
        <v/>
      </c>
    </row>
    <row r="32" spans="2:11" ht="12.75" x14ac:dyDescent="0.2">
      <c r="B32" s="10"/>
      <c r="C32" s="11"/>
      <c r="D32" s="5"/>
      <c r="E32" s="11"/>
      <c r="F32" s="12" t="str">
        <f>IF(E32="","",IFERROR(VLOOKUP(E32,Categorias!$B$3:$C$41,2,FALSE),""))</f>
        <v/>
      </c>
      <c r="I32" s="4" t="str">
        <f>IF(Categorias!$B$28="","",Categorias!$B$28)</f>
        <v/>
      </c>
      <c r="J32" s="7" t="str">
        <f t="shared" si="0"/>
        <v/>
      </c>
      <c r="K32" s="13" t="str">
        <f t="shared" si="1"/>
        <v/>
      </c>
    </row>
    <row r="33" spans="2:11" ht="12.75" x14ac:dyDescent="0.2">
      <c r="B33" s="10"/>
      <c r="C33" s="11"/>
      <c r="D33" s="5"/>
      <c r="E33" s="11"/>
      <c r="F33" s="12" t="str">
        <f>IF(E33="","",IFERROR(VLOOKUP(E33,Categorias!$B$3:$C$41,2,FALSE),""))</f>
        <v/>
      </c>
      <c r="I33" s="4" t="str">
        <f>IF(Categorias!$B$29="","",Categorias!$B$29)</f>
        <v/>
      </c>
      <c r="J33" s="7" t="str">
        <f t="shared" si="0"/>
        <v/>
      </c>
      <c r="K33" s="13" t="str">
        <f t="shared" si="1"/>
        <v/>
      </c>
    </row>
    <row r="34" spans="2:11" ht="12.75" x14ac:dyDescent="0.2">
      <c r="B34" s="10"/>
      <c r="C34" s="11"/>
      <c r="D34" s="5"/>
      <c r="E34" s="11"/>
      <c r="F34" s="12" t="str">
        <f>IF(E34="","",IFERROR(VLOOKUP(E34,Categorias!$B$3:$C$41,2,FALSE),""))</f>
        <v/>
      </c>
      <c r="I34" s="4" t="str">
        <f>IF(Categorias!$B$30="","",Categorias!$B$30)</f>
        <v/>
      </c>
      <c r="J34" s="7" t="str">
        <f t="shared" si="0"/>
        <v/>
      </c>
      <c r="K34" s="13" t="str">
        <f t="shared" si="1"/>
        <v/>
      </c>
    </row>
    <row r="35" spans="2:11" ht="12.75" x14ac:dyDescent="0.2">
      <c r="B35" s="10"/>
      <c r="C35" s="11"/>
      <c r="D35" s="5"/>
      <c r="E35" s="11"/>
      <c r="F35" s="12" t="str">
        <f>IF(E35="","",IFERROR(VLOOKUP(E35,Categorias!$B$3:$C$41,2,FALSE),""))</f>
        <v/>
      </c>
      <c r="I35" s="4" t="str">
        <f>IF(Categorias!$B$31="","",Categorias!$B$31)</f>
        <v/>
      </c>
      <c r="J35" s="7" t="str">
        <f t="shared" si="0"/>
        <v/>
      </c>
      <c r="K35" s="13" t="str">
        <f t="shared" si="1"/>
        <v/>
      </c>
    </row>
    <row r="36" spans="2:11" ht="12.75" x14ac:dyDescent="0.2">
      <c r="B36" s="10"/>
      <c r="C36" s="11"/>
      <c r="D36" s="5"/>
      <c r="E36" s="11"/>
      <c r="F36" s="12" t="str">
        <f>IF(E36="","",IFERROR(VLOOKUP(E36,Categorias!$B$3:$C$41,2,FALSE),""))</f>
        <v/>
      </c>
      <c r="I36" s="4" t="str">
        <f>IF(Categorias!$B$32="","",Categorias!$B$32)</f>
        <v/>
      </c>
      <c r="J36" s="7" t="str">
        <f t="shared" si="0"/>
        <v/>
      </c>
      <c r="K36" s="13" t="str">
        <f t="shared" si="1"/>
        <v/>
      </c>
    </row>
    <row r="37" spans="2:11" ht="12.75" x14ac:dyDescent="0.2">
      <c r="B37" s="10"/>
      <c r="C37" s="11"/>
      <c r="D37" s="5"/>
      <c r="E37" s="11"/>
      <c r="F37" s="12" t="str">
        <f>IF(E37="","",IFERROR(VLOOKUP(E37,Categorias!$B$3:$C$41,2,FALSE),""))</f>
        <v/>
      </c>
      <c r="I37" s="4" t="str">
        <f>IF(Categorias!$B$33="","",Categorias!$B$33)</f>
        <v/>
      </c>
      <c r="J37" s="7" t="str">
        <f t="shared" si="0"/>
        <v/>
      </c>
      <c r="K37" s="13" t="str">
        <f t="shared" si="1"/>
        <v/>
      </c>
    </row>
    <row r="38" spans="2:11" ht="12.75" x14ac:dyDescent="0.2">
      <c r="B38" s="10"/>
      <c r="C38" s="11"/>
      <c r="D38" s="5"/>
      <c r="E38" s="11"/>
      <c r="F38" s="12" t="str">
        <f>IF(E38="","",IFERROR(VLOOKUP(E38,Categorias!$B$3:$C$41,2,FALSE),""))</f>
        <v/>
      </c>
      <c r="I38" s="4" t="str">
        <f>IF(Categorias!$B$34="","",Categorias!$B$34)</f>
        <v/>
      </c>
      <c r="J38" s="7" t="str">
        <f t="shared" si="0"/>
        <v/>
      </c>
      <c r="K38" s="13" t="str">
        <f t="shared" si="1"/>
        <v/>
      </c>
    </row>
    <row r="39" spans="2:11" ht="12.75" x14ac:dyDescent="0.2">
      <c r="B39" s="10"/>
      <c r="C39" s="11"/>
      <c r="D39" s="5"/>
      <c r="E39" s="11"/>
      <c r="F39" s="12" t="str">
        <f>IF(E39="","",IFERROR(VLOOKUP(E39,Categorias!$B$3:$C$41,2,FALSE),""))</f>
        <v/>
      </c>
      <c r="I39" s="4" t="str">
        <f>IF(Categorias!$B$35="","",Categorias!$B$35)</f>
        <v/>
      </c>
      <c r="J39" s="7" t="str">
        <f t="shared" si="0"/>
        <v/>
      </c>
      <c r="K39" s="13" t="str">
        <f t="shared" si="1"/>
        <v/>
      </c>
    </row>
    <row r="40" spans="2:11" ht="12.75" x14ac:dyDescent="0.2">
      <c r="B40" s="10"/>
      <c r="C40" s="11"/>
      <c r="D40" s="5"/>
      <c r="E40" s="11"/>
      <c r="F40" s="12" t="str">
        <f>IF(E40="","",IFERROR(VLOOKUP(E40,Categorias!$B$3:$C$41,2,FALSE),""))</f>
        <v/>
      </c>
      <c r="I40" s="4" t="str">
        <f>IF(Categorias!$B$36="","",Categorias!$B$36)</f>
        <v/>
      </c>
      <c r="J40" s="7" t="str">
        <f t="shared" si="0"/>
        <v/>
      </c>
      <c r="K40" s="13" t="str">
        <f t="shared" si="1"/>
        <v/>
      </c>
    </row>
    <row r="41" spans="2:11" ht="12.75" x14ac:dyDescent="0.2">
      <c r="B41" s="10"/>
      <c r="C41" s="11"/>
      <c r="D41" s="5"/>
      <c r="E41" s="11"/>
      <c r="F41" s="12" t="str">
        <f>IF(E41="","",IFERROR(VLOOKUP(E41,Categorias!$B$3:$C$41,2,FALSE),""))</f>
        <v/>
      </c>
      <c r="I41" s="4" t="str">
        <f>IF(Categorias!$B$37="","",Categorias!$B$37)</f>
        <v/>
      </c>
      <c r="J41" s="7" t="str">
        <f t="shared" si="0"/>
        <v/>
      </c>
      <c r="K41" s="13" t="str">
        <f t="shared" si="1"/>
        <v/>
      </c>
    </row>
    <row r="42" spans="2:11" ht="12.75" x14ac:dyDescent="0.2">
      <c r="B42" s="10"/>
      <c r="C42" s="11"/>
      <c r="D42" s="5"/>
      <c r="E42" s="11"/>
      <c r="F42" s="12" t="str">
        <f>IF(E42="","",IFERROR(VLOOKUP(E42,Categorias!$B$3:$C$41,2,FALSE),""))</f>
        <v/>
      </c>
      <c r="I42" s="4" t="str">
        <f>IF(Categorias!$B$38="","",Categorias!$B$38)</f>
        <v/>
      </c>
      <c r="J42" s="7" t="str">
        <f t="shared" si="0"/>
        <v/>
      </c>
      <c r="K42" s="13" t="str">
        <f t="shared" si="1"/>
        <v/>
      </c>
    </row>
    <row r="43" spans="2:11" ht="12.75" x14ac:dyDescent="0.2">
      <c r="B43" s="10"/>
      <c r="C43" s="11"/>
      <c r="D43" s="5"/>
      <c r="E43" s="11"/>
      <c r="F43" s="12" t="str">
        <f>IF(E43="","",IFERROR(VLOOKUP(E43,Categorias!$B$3:$C$41,2,FALSE),""))</f>
        <v/>
      </c>
      <c r="I43" s="4" t="str">
        <f>IF(Categorias!$B$39="","",Categorias!$B$39)</f>
        <v/>
      </c>
      <c r="J43" s="7" t="str">
        <f t="shared" si="0"/>
        <v/>
      </c>
      <c r="K43" s="13" t="str">
        <f t="shared" si="1"/>
        <v/>
      </c>
    </row>
    <row r="44" spans="2:11" ht="12.75" x14ac:dyDescent="0.2">
      <c r="B44" s="10"/>
      <c r="C44" s="11"/>
      <c r="D44" s="5"/>
      <c r="E44" s="11"/>
      <c r="F44" s="12" t="str">
        <f>IF(E44="","",IFERROR(VLOOKUP(E44,Categorias!$B$3:$C$41,2,FALSE),""))</f>
        <v/>
      </c>
      <c r="I44" s="4" t="str">
        <f>IF(Categorias!$B$40="","",Categorias!$B$40)</f>
        <v/>
      </c>
      <c r="J44" s="7" t="str">
        <f t="shared" si="0"/>
        <v/>
      </c>
      <c r="K44" s="13" t="str">
        <f t="shared" si="1"/>
        <v/>
      </c>
    </row>
    <row r="45" spans="2:11" ht="12.75" x14ac:dyDescent="0.2">
      <c r="B45" s="10"/>
      <c r="C45" s="11"/>
      <c r="D45" s="5"/>
      <c r="E45" s="11"/>
      <c r="F45" s="12" t="str">
        <f>IF(E45="","",IFERROR(VLOOKUP(E45,Categorias!$B$3:$C$41,2,FALSE),""))</f>
        <v/>
      </c>
      <c r="I45" s="4" t="str">
        <f>IF(Categorias!$B$41="","",Categorias!$B$41)</f>
        <v/>
      </c>
      <c r="J45" s="7" t="str">
        <f t="shared" si="0"/>
        <v/>
      </c>
      <c r="K45" s="13" t="str">
        <f t="shared" si="1"/>
        <v/>
      </c>
    </row>
    <row r="46" spans="2:11" ht="12.75" x14ac:dyDescent="0.2">
      <c r="B46" s="10"/>
      <c r="C46" s="11"/>
      <c r="D46" s="5"/>
      <c r="E46" s="11"/>
      <c r="F46" s="12" t="str">
        <f>IF(E46="","",IFERROR(VLOOKUP(E46,Categorias!$B$3:$C$41,2,FALSE),""))</f>
        <v/>
      </c>
      <c r="J46" s="7" t="str">
        <f t="shared" si="0"/>
        <v/>
      </c>
      <c r="K46" s="13" t="str">
        <f t="shared" si="1"/>
        <v/>
      </c>
    </row>
    <row r="47" spans="2:11" ht="12.75" x14ac:dyDescent="0.2">
      <c r="B47" s="10"/>
      <c r="C47" s="11"/>
      <c r="D47" s="5"/>
      <c r="E47" s="11"/>
      <c r="F47" s="12" t="str">
        <f>IF(E47="","",IFERROR(VLOOKUP(E47,Categorias!$B$3:$C$41,2,FALSE),""))</f>
        <v/>
      </c>
    </row>
    <row r="48" spans="2:11" ht="12.75" x14ac:dyDescent="0.2">
      <c r="B48" s="10"/>
      <c r="C48" s="11"/>
      <c r="D48" s="5"/>
      <c r="E48" s="11"/>
      <c r="F48" s="12" t="str">
        <f>IF(E48="","",IFERROR(VLOOKUP(E48,Categorias!$B$3:$C$41,2,FALSE),""))</f>
        <v/>
      </c>
    </row>
    <row r="49" spans="2:6" ht="12.75" x14ac:dyDescent="0.2">
      <c r="B49" s="10"/>
      <c r="C49" s="11"/>
      <c r="D49" s="5"/>
      <c r="E49" s="11"/>
      <c r="F49" s="12" t="str">
        <f>IF(E49="","",IFERROR(VLOOKUP(E49,Categorias!$B$3:$C$41,2,FALSE),""))</f>
        <v/>
      </c>
    </row>
    <row r="50" spans="2:6" ht="12.75" x14ac:dyDescent="0.2">
      <c r="B50" s="10"/>
      <c r="C50" s="11"/>
      <c r="D50" s="5"/>
      <c r="E50" s="11"/>
      <c r="F50" s="12" t="str">
        <f>IF(E50="","",IFERROR(VLOOKUP(E50,Categorias!$B$3:$C$41,2,FALSE),""))</f>
        <v/>
      </c>
    </row>
    <row r="51" spans="2:6" ht="12.75" x14ac:dyDescent="0.2">
      <c r="B51" s="10"/>
      <c r="C51" s="11"/>
      <c r="D51" s="5"/>
      <c r="E51" s="11"/>
      <c r="F51" s="12" t="str">
        <f>IF(E51="","",IFERROR(VLOOKUP(E51,Categorias!$B$3:$C$41,2,FALSE),""))</f>
        <v/>
      </c>
    </row>
    <row r="52" spans="2:6" ht="12.75" x14ac:dyDescent="0.2">
      <c r="B52" s="10"/>
      <c r="C52" s="11"/>
      <c r="D52" s="5"/>
      <c r="E52" s="11"/>
      <c r="F52" s="12" t="str">
        <f>IF(E52="","",IFERROR(VLOOKUP(E52,Categorias!$B$3:$C$41,2,FALSE),""))</f>
        <v/>
      </c>
    </row>
    <row r="53" spans="2:6" ht="12.75" x14ac:dyDescent="0.2">
      <c r="B53" s="10"/>
      <c r="C53" s="11"/>
      <c r="D53" s="5"/>
      <c r="E53" s="11"/>
      <c r="F53" s="12" t="str">
        <f>IF(E53="","",IFERROR(VLOOKUP(E53,Categorias!$B$3:$C$41,2,FALSE),""))</f>
        <v/>
      </c>
    </row>
    <row r="54" spans="2:6" ht="12.75" x14ac:dyDescent="0.2">
      <c r="B54" s="10"/>
      <c r="C54" s="11"/>
      <c r="D54" s="5"/>
      <c r="E54" s="11"/>
      <c r="F54" s="12" t="str">
        <f>IF(E54="","",IFERROR(VLOOKUP(E54,Categorias!$B$3:$C$41,2,FALSE),""))</f>
        <v/>
      </c>
    </row>
    <row r="55" spans="2:6" ht="12.75" x14ac:dyDescent="0.2">
      <c r="B55" s="10"/>
      <c r="C55" s="11"/>
      <c r="D55" s="5"/>
      <c r="E55" s="11"/>
      <c r="F55" s="12" t="str">
        <f>IF(E55="","",IFERROR(VLOOKUP(E55,Categorias!$B$3:$C$41,2,FALSE),""))</f>
        <v/>
      </c>
    </row>
    <row r="56" spans="2:6" ht="12.75" x14ac:dyDescent="0.2">
      <c r="B56" s="10"/>
      <c r="C56" s="11"/>
      <c r="D56" s="5"/>
      <c r="E56" s="11"/>
      <c r="F56" s="12" t="str">
        <f>IF(E56="","",IFERROR(VLOOKUP(E56,Categorias!$B$3:$C$41,2,FALSE),""))</f>
        <v/>
      </c>
    </row>
    <row r="57" spans="2:6" ht="12.75" x14ac:dyDescent="0.2">
      <c r="B57" s="10"/>
      <c r="C57" s="11"/>
      <c r="D57" s="5"/>
      <c r="E57" s="11"/>
      <c r="F57" s="12" t="str">
        <f>IF(E57="","",IFERROR(VLOOKUP(E57,Categorias!$B$3:$C$41,2,FALSE),""))</f>
        <v/>
      </c>
    </row>
    <row r="58" spans="2:6" ht="12.75" x14ac:dyDescent="0.2">
      <c r="B58" s="10"/>
      <c r="C58" s="11"/>
      <c r="D58" s="5"/>
      <c r="E58" s="11"/>
      <c r="F58" s="12" t="str">
        <f>IF(E58="","",IFERROR(VLOOKUP(E58,Categorias!$B$3:$C$41,2,FALSE),""))</f>
        <v/>
      </c>
    </row>
    <row r="59" spans="2:6" ht="12.75" x14ac:dyDescent="0.2">
      <c r="B59" s="10"/>
      <c r="C59" s="11"/>
      <c r="D59" s="5"/>
      <c r="E59" s="11"/>
      <c r="F59" s="12" t="str">
        <f>IF(E59="","",IFERROR(VLOOKUP(E59,Categorias!$B$3:$C$41,2,FALSE),""))</f>
        <v/>
      </c>
    </row>
    <row r="60" spans="2:6" ht="12.75" x14ac:dyDescent="0.2">
      <c r="B60" s="10"/>
      <c r="C60" s="11"/>
      <c r="D60" s="5"/>
      <c r="E60" s="11"/>
      <c r="F60" s="12" t="str">
        <f>IF(E60="","",IFERROR(VLOOKUP(E60,Categorias!$B$3:$C$41,2,FALSE),""))</f>
        <v/>
      </c>
    </row>
    <row r="61" spans="2:6" ht="12.75" x14ac:dyDescent="0.2">
      <c r="B61" s="10"/>
      <c r="C61" s="11"/>
      <c r="D61" s="5"/>
      <c r="E61" s="11"/>
      <c r="F61" s="12" t="str">
        <f>IF(E61="","",IFERROR(VLOOKUP(E61,Categorias!$B$3:$C$41,2,FALSE),""))</f>
        <v/>
      </c>
    </row>
    <row r="62" spans="2:6" ht="12.75" x14ac:dyDescent="0.2">
      <c r="B62" s="10"/>
      <c r="C62" s="11"/>
      <c r="D62" s="5"/>
      <c r="E62" s="11"/>
      <c r="F62" s="12" t="str">
        <f>IF(E62="","",IFERROR(VLOOKUP(E62,Categorias!$B$3:$C$41,2,FALSE),""))</f>
        <v/>
      </c>
    </row>
    <row r="63" spans="2:6" ht="12.75" x14ac:dyDescent="0.2">
      <c r="B63" s="10"/>
      <c r="C63" s="11"/>
      <c r="D63" s="5"/>
      <c r="E63" s="11"/>
      <c r="F63" s="12" t="str">
        <f>IF(E63="","",IFERROR(VLOOKUP(E63,Categorias!$B$3:$C$41,2,FALSE),""))</f>
        <v/>
      </c>
    </row>
    <row r="64" spans="2:6" ht="12.75" x14ac:dyDescent="0.2">
      <c r="B64" s="10"/>
      <c r="C64" s="11"/>
      <c r="D64" s="5"/>
      <c r="E64" s="11"/>
      <c r="F64" s="12" t="str">
        <f>IF(E64="","",IFERROR(VLOOKUP(E64,Categorias!$B$3:$C$41,2,FALSE),""))</f>
        <v/>
      </c>
    </row>
    <row r="65" spans="2:6" ht="12.75" x14ac:dyDescent="0.2">
      <c r="B65" s="10"/>
      <c r="C65" s="11"/>
      <c r="D65" s="5"/>
      <c r="E65" s="11"/>
      <c r="F65" s="12" t="str">
        <f>IF(E65="","",IFERROR(VLOOKUP(E65,Categorias!$B$3:$C$41,2,FALSE),""))</f>
        <v/>
      </c>
    </row>
    <row r="66" spans="2:6" ht="12.75" x14ac:dyDescent="0.2">
      <c r="B66" s="10"/>
      <c r="C66" s="11"/>
      <c r="D66" s="5"/>
      <c r="E66" s="11"/>
      <c r="F66" s="12" t="str">
        <f>IF(E66="","",IFERROR(VLOOKUP(E66,Categorias!$B$3:$C$41,2,FALSE),""))</f>
        <v/>
      </c>
    </row>
    <row r="67" spans="2:6" ht="12.75" x14ac:dyDescent="0.2">
      <c r="B67" s="10"/>
      <c r="C67" s="11"/>
      <c r="D67" s="5"/>
      <c r="E67" s="11"/>
      <c r="F67" s="12" t="str">
        <f>IF(E67="","",IFERROR(VLOOKUP(E67,Categorias!$B$3:$C$41,2,FALSE),""))</f>
        <v/>
      </c>
    </row>
    <row r="68" spans="2:6" ht="12.75" x14ac:dyDescent="0.2">
      <c r="B68" s="10"/>
      <c r="C68" s="11"/>
      <c r="D68" s="5"/>
      <c r="E68" s="11"/>
      <c r="F68" s="12" t="str">
        <f>IF(E68="","",IFERROR(VLOOKUP(E68,Categorias!$B$3:$C$41,2,FALSE),""))</f>
        <v/>
      </c>
    </row>
    <row r="69" spans="2:6" ht="12.75" x14ac:dyDescent="0.2">
      <c r="B69" s="10"/>
      <c r="C69" s="11"/>
      <c r="D69" s="5"/>
      <c r="E69" s="11"/>
      <c r="F69" s="12" t="str">
        <f>IF(E69="","",IFERROR(VLOOKUP(E69,Categorias!$B$3:$C$41,2,FALSE),""))</f>
        <v/>
      </c>
    </row>
    <row r="70" spans="2:6" ht="12.75" x14ac:dyDescent="0.2">
      <c r="B70" s="10"/>
      <c r="C70" s="11"/>
      <c r="D70" s="5"/>
      <c r="E70" s="11"/>
      <c r="F70" s="12" t="str">
        <f>IF(E70="","",IFERROR(VLOOKUP(E70,Categorias!$B$3:$C$41,2,FALSE),""))</f>
        <v/>
      </c>
    </row>
    <row r="71" spans="2:6" ht="12.75" x14ac:dyDescent="0.2">
      <c r="B71" s="10"/>
      <c r="C71" s="11"/>
      <c r="D71" s="5"/>
      <c r="E71" s="11"/>
      <c r="F71" s="12" t="str">
        <f>IF(E71="","",IFERROR(VLOOKUP(E71,Categorias!$B$3:$C$41,2,FALSE),""))</f>
        <v/>
      </c>
    </row>
    <row r="72" spans="2:6" ht="12.75" x14ac:dyDescent="0.2">
      <c r="B72" s="10"/>
      <c r="C72" s="11"/>
      <c r="D72" s="5"/>
      <c r="E72" s="11"/>
      <c r="F72" s="12" t="str">
        <f>IF(E72="","",IFERROR(VLOOKUP(E72,Categorias!$B$3:$C$41,2,FALSE),""))</f>
        <v/>
      </c>
    </row>
    <row r="73" spans="2:6" ht="12.75" x14ac:dyDescent="0.2">
      <c r="B73" s="10"/>
      <c r="C73" s="11"/>
      <c r="D73" s="5"/>
      <c r="E73" s="11"/>
      <c r="F73" s="12" t="str">
        <f>IF(E73="","",IFERROR(VLOOKUP(E73,Categorias!$B$3:$C$41,2,FALSE),""))</f>
        <v/>
      </c>
    </row>
    <row r="74" spans="2:6" ht="12.75" x14ac:dyDescent="0.2">
      <c r="B74" s="10"/>
      <c r="C74" s="11"/>
      <c r="D74" s="5"/>
      <c r="E74" s="11"/>
      <c r="F74" s="12" t="str">
        <f>IF(E74="","",IFERROR(VLOOKUP(E74,Categorias!$B$3:$C$41,2,FALSE),""))</f>
        <v/>
      </c>
    </row>
    <row r="75" spans="2:6" ht="12.75" x14ac:dyDescent="0.2">
      <c r="B75" s="10"/>
      <c r="C75" s="11"/>
      <c r="D75" s="5"/>
      <c r="E75" s="11"/>
      <c r="F75" s="12" t="str">
        <f>IF(E75="","",IFERROR(VLOOKUP(E75,Categorias!$B$3:$C$41,2,FALSE),""))</f>
        <v/>
      </c>
    </row>
    <row r="76" spans="2:6" ht="12.75" x14ac:dyDescent="0.2">
      <c r="B76" s="10"/>
      <c r="C76" s="11"/>
      <c r="D76" s="5"/>
      <c r="E76" s="11"/>
      <c r="F76" s="12" t="str">
        <f>IF(E76="","",IFERROR(VLOOKUP(E76,Categorias!$B$3:$C$41,2,FALSE),""))</f>
        <v/>
      </c>
    </row>
    <row r="77" spans="2:6" ht="12.75" x14ac:dyDescent="0.2">
      <c r="B77" s="10"/>
      <c r="C77" s="11"/>
      <c r="D77" s="5"/>
      <c r="E77" s="11"/>
      <c r="F77" s="12" t="str">
        <f>IF(E77="","",IFERROR(VLOOKUP(E77,Categorias!$B$3:$C$41,2,FALSE),""))</f>
        <v/>
      </c>
    </row>
    <row r="78" spans="2:6" ht="12.75" x14ac:dyDescent="0.2">
      <c r="B78" s="10"/>
      <c r="C78" s="11"/>
      <c r="D78" s="5"/>
      <c r="E78" s="11"/>
      <c r="F78" s="12" t="str">
        <f>IF(E78="","",IFERROR(VLOOKUP(E78,Categorias!$B$3:$C$41,2,FALSE),""))</f>
        <v/>
      </c>
    </row>
    <row r="79" spans="2:6" ht="12.75" x14ac:dyDescent="0.2">
      <c r="B79" s="10"/>
      <c r="C79" s="11"/>
      <c r="D79" s="5"/>
      <c r="E79" s="11"/>
      <c r="F79" s="12" t="str">
        <f>IF(E79="","",IFERROR(VLOOKUP(E79,Categorias!$B$3:$C$41,2,FALSE),""))</f>
        <v/>
      </c>
    </row>
    <row r="80" spans="2:6" ht="12.75" x14ac:dyDescent="0.2">
      <c r="B80" s="10"/>
      <c r="C80" s="11"/>
      <c r="D80" s="5"/>
      <c r="E80" s="11"/>
      <c r="F80" s="12" t="str">
        <f>IF(E80="","",IFERROR(VLOOKUP(E80,Categorias!$B$3:$C$41,2,FALSE),""))</f>
        <v/>
      </c>
    </row>
    <row r="81" spans="2:6" ht="12.75" x14ac:dyDescent="0.2">
      <c r="B81" s="10"/>
      <c r="C81" s="11"/>
      <c r="D81" s="5"/>
      <c r="E81" s="11"/>
      <c r="F81" s="12" t="str">
        <f>IF(E81="","",IFERROR(VLOOKUP(E81,Categorias!$B$3:$C$41,2,FALSE),""))</f>
        <v/>
      </c>
    </row>
    <row r="82" spans="2:6" ht="12.75" x14ac:dyDescent="0.2">
      <c r="B82" s="10"/>
      <c r="C82" s="11"/>
      <c r="D82" s="5"/>
      <c r="E82" s="11"/>
      <c r="F82" s="12" t="str">
        <f>IF(E82="","",IFERROR(VLOOKUP(E82,Categorias!$B$3:$C$41,2,FALSE),""))</f>
        <v/>
      </c>
    </row>
    <row r="83" spans="2:6" ht="12.75" x14ac:dyDescent="0.2">
      <c r="B83" s="10"/>
      <c r="C83" s="11"/>
      <c r="D83" s="5"/>
      <c r="E83" s="11"/>
      <c r="F83" s="12" t="str">
        <f>IF(E83="","",IFERROR(VLOOKUP(E83,Categorias!$B$3:$C$41,2,FALSE),""))</f>
        <v/>
      </c>
    </row>
    <row r="84" spans="2:6" ht="12.75" x14ac:dyDescent="0.2">
      <c r="B84" s="10"/>
      <c r="C84" s="11"/>
      <c r="D84" s="5"/>
      <c r="E84" s="11"/>
      <c r="F84" s="12" t="str">
        <f>IF(E84="","",IFERROR(VLOOKUP(E84,Categorias!$B$3:$C$41,2,FALSE),""))</f>
        <v/>
      </c>
    </row>
    <row r="85" spans="2:6" ht="12.75" x14ac:dyDescent="0.2">
      <c r="B85" s="10"/>
      <c r="C85" s="11"/>
      <c r="D85" s="5"/>
      <c r="E85" s="11"/>
      <c r="F85" s="12" t="str">
        <f>IF(E85="","",IFERROR(VLOOKUP(E85,Categorias!$B$3:$C$41,2,FALSE),""))</f>
        <v/>
      </c>
    </row>
    <row r="86" spans="2:6" ht="12.75" x14ac:dyDescent="0.2">
      <c r="B86" s="10"/>
      <c r="C86" s="11"/>
      <c r="D86" s="5"/>
      <c r="E86" s="11"/>
      <c r="F86" s="12" t="str">
        <f>IF(E86="","",IFERROR(VLOOKUP(E86,Categorias!$B$3:$C$41,2,FALSE),""))</f>
        <v/>
      </c>
    </row>
    <row r="87" spans="2:6" ht="12.75" x14ac:dyDescent="0.2">
      <c r="B87" s="10"/>
      <c r="C87" s="11"/>
      <c r="D87" s="5"/>
      <c r="E87" s="11"/>
      <c r="F87" s="12" t="str">
        <f>IF(E87="","",IFERROR(VLOOKUP(E87,Categorias!$B$3:$C$41,2,FALSE),""))</f>
        <v/>
      </c>
    </row>
    <row r="88" spans="2:6" ht="12.75" x14ac:dyDescent="0.2">
      <c r="B88" s="10"/>
      <c r="C88" s="11"/>
      <c r="D88" s="5"/>
      <c r="E88" s="11"/>
      <c r="F88" s="12" t="str">
        <f>IF(E88="","",IFERROR(VLOOKUP(E88,Categorias!$B$3:$C$41,2,FALSE),""))</f>
        <v/>
      </c>
    </row>
    <row r="89" spans="2:6" ht="12.75" x14ac:dyDescent="0.2">
      <c r="B89" s="10"/>
      <c r="C89" s="11"/>
      <c r="D89" s="5"/>
      <c r="E89" s="11"/>
      <c r="F89" s="12" t="str">
        <f>IF(E89="","",IFERROR(VLOOKUP(E89,Categorias!$B$3:$C$41,2,FALSE),""))</f>
        <v/>
      </c>
    </row>
    <row r="90" spans="2:6" ht="12.75" x14ac:dyDescent="0.2">
      <c r="B90" s="10"/>
      <c r="C90" s="11"/>
      <c r="D90" s="5"/>
      <c r="E90" s="11"/>
      <c r="F90" s="12" t="str">
        <f>IF(E90="","",IFERROR(VLOOKUP(E90,Categorias!$B$3:$C$41,2,FALSE),""))</f>
        <v/>
      </c>
    </row>
    <row r="91" spans="2:6" ht="12.75" x14ac:dyDescent="0.2">
      <c r="B91" s="10"/>
      <c r="C91" s="11"/>
      <c r="D91" s="5"/>
      <c r="E91" s="11"/>
      <c r="F91" s="12" t="str">
        <f>IF(E91="","",IFERROR(VLOOKUP(E91,Categorias!$B$3:$C$41,2,FALSE),""))</f>
        <v/>
      </c>
    </row>
    <row r="92" spans="2:6" ht="12.75" x14ac:dyDescent="0.2">
      <c r="B92" s="10"/>
      <c r="C92" s="11"/>
      <c r="D92" s="5"/>
      <c r="E92" s="11"/>
      <c r="F92" s="12" t="str">
        <f>IF(E92="","",IFERROR(VLOOKUP(E92,Categorias!$B$3:$C$41,2,FALSE),""))</f>
        <v/>
      </c>
    </row>
    <row r="93" spans="2:6" ht="12.75" x14ac:dyDescent="0.2">
      <c r="B93" s="10"/>
      <c r="C93" s="11"/>
      <c r="D93" s="5"/>
      <c r="E93" s="11"/>
      <c r="F93" s="12" t="str">
        <f>IF(E93="","",IFERROR(VLOOKUP(E93,Categorias!$B$3:$C$41,2,FALSE),""))</f>
        <v/>
      </c>
    </row>
    <row r="94" spans="2:6" ht="12.75" x14ac:dyDescent="0.2">
      <c r="B94" s="10"/>
      <c r="C94" s="11"/>
      <c r="D94" s="5"/>
      <c r="E94" s="11"/>
      <c r="F94" s="12" t="str">
        <f>IF(E94="","",IFERROR(VLOOKUP(E94,Categorias!$B$3:$C$41,2,FALSE),""))</f>
        <v/>
      </c>
    </row>
    <row r="95" spans="2:6" ht="12.75" x14ac:dyDescent="0.2">
      <c r="B95" s="10"/>
      <c r="C95" s="11"/>
      <c r="D95" s="5"/>
      <c r="E95" s="11"/>
      <c r="F95" s="12" t="str">
        <f>IF(E95="","",IFERROR(VLOOKUP(E95,Categorias!$B$3:$C$41,2,FALSE),""))</f>
        <v/>
      </c>
    </row>
    <row r="96" spans="2:6" ht="12.75" x14ac:dyDescent="0.2">
      <c r="B96" s="10"/>
      <c r="C96" s="11"/>
      <c r="D96" s="5"/>
      <c r="E96" s="11"/>
      <c r="F96" s="12" t="str">
        <f>IF(E96="","",IFERROR(VLOOKUP(E96,Categorias!$B$3:$C$41,2,FALSE),""))</f>
        <v/>
      </c>
    </row>
    <row r="97" spans="2:6" ht="12.75" x14ac:dyDescent="0.2">
      <c r="B97" s="10"/>
      <c r="C97" s="11"/>
      <c r="D97" s="5"/>
      <c r="E97" s="11"/>
      <c r="F97" s="12" t="str">
        <f>IF(E97="","",IFERROR(VLOOKUP(E97,Categorias!$B$3:$C$41,2,FALSE),""))</f>
        <v/>
      </c>
    </row>
    <row r="98" spans="2:6" ht="12.75" x14ac:dyDescent="0.2">
      <c r="B98" s="10"/>
      <c r="C98" s="11"/>
      <c r="D98" s="5"/>
      <c r="E98" s="11"/>
      <c r="F98" s="12" t="str">
        <f>IF(E98="","",IFERROR(VLOOKUP(E98,Categorias!$B$3:$C$41,2,FALSE),""))</f>
        <v/>
      </c>
    </row>
    <row r="99" spans="2:6" ht="12.75" x14ac:dyDescent="0.2">
      <c r="B99" s="10"/>
      <c r="C99" s="11"/>
      <c r="D99" s="5"/>
      <c r="E99" s="11"/>
      <c r="F99" s="12" t="str">
        <f>IF(E99="","",IFERROR(VLOOKUP(E99,Categorias!$B$3:$C$41,2,FALSE),""))</f>
        <v/>
      </c>
    </row>
    <row r="100" spans="2:6" ht="12.75" x14ac:dyDescent="0.2">
      <c r="B100" s="10"/>
      <c r="C100" s="11"/>
      <c r="D100" s="5"/>
      <c r="E100" s="11"/>
      <c r="F100" s="12" t="str">
        <f>IF(E100="","",IFERROR(VLOOKUP(E100,Categorias!$B$3:$C$41,2,FALSE),""))</f>
        <v/>
      </c>
    </row>
    <row r="101" spans="2:6" ht="12.75" x14ac:dyDescent="0.2">
      <c r="B101" s="10"/>
      <c r="C101" s="11"/>
      <c r="D101" s="5"/>
      <c r="E101" s="11"/>
      <c r="F101" s="12" t="str">
        <f>IF(E101="","",IFERROR(VLOOKUP(E101,Categorias!$B$3:$C$41,2,FALSE),""))</f>
        <v/>
      </c>
    </row>
    <row r="102" spans="2:6" ht="12.75" x14ac:dyDescent="0.2">
      <c r="B102" s="10"/>
      <c r="C102" s="11"/>
      <c r="D102" s="5"/>
      <c r="E102" s="11"/>
      <c r="F102" s="12" t="str">
        <f>IF(E102="","",IFERROR(VLOOKUP(E102,Categorias!$B$3:$C$41,2,FALSE),""))</f>
        <v/>
      </c>
    </row>
    <row r="103" spans="2:6" ht="12.75" x14ac:dyDescent="0.2">
      <c r="B103" s="10"/>
      <c r="C103" s="11"/>
      <c r="D103" s="5"/>
      <c r="E103" s="11"/>
      <c r="F103" s="12" t="str">
        <f>IF(E103="","",IFERROR(VLOOKUP(E103,Categorias!$B$3:$C$41,2,FALSE),""))</f>
        <v/>
      </c>
    </row>
    <row r="104" spans="2:6" ht="12.75" x14ac:dyDescent="0.2">
      <c r="B104" s="10"/>
      <c r="C104" s="11"/>
      <c r="D104" s="5"/>
      <c r="E104" s="11"/>
      <c r="F104" s="12" t="str">
        <f>IF(E104="","",IFERROR(VLOOKUP(E104,Categorias!$B$3:$C$41,2,FALSE),""))</f>
        <v/>
      </c>
    </row>
    <row r="105" spans="2:6" ht="12.75" x14ac:dyDescent="0.2">
      <c r="B105" s="10"/>
      <c r="C105" s="11"/>
      <c r="D105" s="5"/>
      <c r="E105" s="11"/>
      <c r="F105" s="12" t="str">
        <f>IF(E105="","",IFERROR(VLOOKUP(E105,Categorias!$B$3:$C$41,2,FALSE),""))</f>
        <v/>
      </c>
    </row>
    <row r="106" spans="2:6" ht="12.75" x14ac:dyDescent="0.2">
      <c r="B106" s="10"/>
      <c r="C106" s="11"/>
      <c r="D106" s="5"/>
      <c r="E106" s="11"/>
      <c r="F106" s="12" t="str">
        <f>IF(E106="","",IFERROR(VLOOKUP(E106,Categorias!$B$3:$C$41,2,FALSE),""))</f>
        <v/>
      </c>
    </row>
    <row r="107" spans="2:6" ht="12.75" x14ac:dyDescent="0.2">
      <c r="B107" s="10"/>
      <c r="C107" s="11"/>
      <c r="D107" s="5"/>
      <c r="E107" s="11"/>
      <c r="F107" s="12" t="str">
        <f>IF(E107="","",IFERROR(VLOOKUP(E107,Categorias!$B$3:$C$41,2,FALSE),""))</f>
        <v/>
      </c>
    </row>
    <row r="108" spans="2:6" ht="12.75" x14ac:dyDescent="0.2">
      <c r="B108" s="10"/>
      <c r="C108" s="11"/>
      <c r="D108" s="5"/>
      <c r="E108" s="11"/>
      <c r="F108" s="12" t="str">
        <f>IF(E108="","",IFERROR(VLOOKUP(E108,Categorias!$B$3:$C$41,2,FALSE),""))</f>
        <v/>
      </c>
    </row>
    <row r="109" spans="2:6" ht="12.75" x14ac:dyDescent="0.2">
      <c r="B109" s="10"/>
      <c r="C109" s="11"/>
      <c r="D109" s="5"/>
      <c r="E109" s="11"/>
      <c r="F109" s="12" t="str">
        <f>IF(E109="","",IFERROR(VLOOKUP(E109,Categorias!$B$3:$C$41,2,FALSE),""))</f>
        <v/>
      </c>
    </row>
    <row r="110" spans="2:6" ht="12.75" x14ac:dyDescent="0.2">
      <c r="B110" s="10"/>
      <c r="C110" s="11"/>
      <c r="D110" s="5"/>
      <c r="E110" s="11"/>
      <c r="F110" s="12" t="str">
        <f>IF(E110="","",IFERROR(VLOOKUP(E110,Categorias!$B$3:$C$41,2,FALSE),""))</f>
        <v/>
      </c>
    </row>
    <row r="111" spans="2:6" ht="12.75" x14ac:dyDescent="0.2">
      <c r="B111" s="10"/>
      <c r="C111" s="11"/>
      <c r="D111" s="5"/>
      <c r="E111" s="11"/>
      <c r="F111" s="12" t="str">
        <f>IF(E111="","",IFERROR(VLOOKUP(E111,Categorias!$B$3:$C$41,2,FALSE),""))</f>
        <v/>
      </c>
    </row>
    <row r="112" spans="2:6" ht="12.75" x14ac:dyDescent="0.2">
      <c r="B112" s="10"/>
      <c r="C112" s="11"/>
      <c r="D112" s="5"/>
      <c r="E112" s="11"/>
      <c r="F112" s="12" t="str">
        <f>IF(E112="","",IFERROR(VLOOKUP(E112,Categorias!$B$3:$C$41,2,FALSE),""))</f>
        <v/>
      </c>
    </row>
    <row r="113" spans="2:6" ht="12.75" x14ac:dyDescent="0.2">
      <c r="B113" s="10"/>
      <c r="C113" s="11"/>
      <c r="D113" s="5"/>
      <c r="E113" s="11"/>
      <c r="F113" s="12" t="str">
        <f>IF(E113="","",IFERROR(VLOOKUP(E113,Categorias!$B$3:$C$41,2,FALSE),""))</f>
        <v/>
      </c>
    </row>
    <row r="114" spans="2:6" ht="12.75" x14ac:dyDescent="0.2">
      <c r="B114" s="10"/>
      <c r="C114" s="11"/>
      <c r="D114" s="5"/>
      <c r="E114" s="11"/>
      <c r="F114" s="12" t="str">
        <f>IF(E114="","",IFERROR(VLOOKUP(E114,Categorias!$B$3:$C$41,2,FALSE),""))</f>
        <v/>
      </c>
    </row>
    <row r="115" spans="2:6" ht="12.75" x14ac:dyDescent="0.2">
      <c r="B115" s="10"/>
      <c r="C115" s="11"/>
      <c r="D115" s="5"/>
      <c r="E115" s="11"/>
      <c r="F115" s="12" t="str">
        <f>IF(E115="","",IFERROR(VLOOKUP(E115,Categorias!$B$3:$C$41,2,FALSE),""))</f>
        <v/>
      </c>
    </row>
    <row r="116" spans="2:6" ht="12.75" x14ac:dyDescent="0.2">
      <c r="B116" s="10"/>
      <c r="C116" s="11"/>
      <c r="D116" s="5"/>
      <c r="E116" s="11"/>
      <c r="F116" s="12" t="str">
        <f>IF(E116="","",IFERROR(VLOOKUP(E116,Categorias!$B$3:$C$41,2,FALSE),""))</f>
        <v/>
      </c>
    </row>
    <row r="117" spans="2:6" ht="12.75" x14ac:dyDescent="0.2">
      <c r="B117" s="10"/>
      <c r="C117" s="11"/>
      <c r="D117" s="5"/>
      <c r="E117" s="11"/>
      <c r="F117" s="12" t="str">
        <f>IF(E117="","",IFERROR(VLOOKUP(E117,Categorias!$B$3:$C$41,2,FALSE),""))</f>
        <v/>
      </c>
    </row>
    <row r="118" spans="2:6" ht="12.75" x14ac:dyDescent="0.2">
      <c r="B118" s="10"/>
      <c r="C118" s="11"/>
      <c r="D118" s="5"/>
      <c r="E118" s="11"/>
      <c r="F118" s="12" t="str">
        <f>IF(E118="","",IFERROR(VLOOKUP(E118,Categorias!$B$3:$C$41,2,FALSE),""))</f>
        <v/>
      </c>
    </row>
    <row r="119" spans="2:6" ht="12.75" x14ac:dyDescent="0.2">
      <c r="B119" s="10"/>
      <c r="C119" s="11"/>
      <c r="D119" s="5"/>
      <c r="E119" s="11"/>
      <c r="F119" s="12" t="str">
        <f>IF(E119="","",IFERROR(VLOOKUP(E119,Categorias!$B$3:$C$41,2,FALSE),""))</f>
        <v/>
      </c>
    </row>
    <row r="120" spans="2:6" ht="12.75" x14ac:dyDescent="0.2">
      <c r="B120" s="10"/>
      <c r="C120" s="11"/>
      <c r="D120" s="5"/>
      <c r="E120" s="11"/>
      <c r="F120" s="12" t="str">
        <f>IF(E120="","",IFERROR(VLOOKUP(E120,Categorias!$B$3:$C$41,2,FALSE),""))</f>
        <v/>
      </c>
    </row>
    <row r="121" spans="2:6" ht="12.75" x14ac:dyDescent="0.2">
      <c r="B121" s="10"/>
      <c r="C121" s="11"/>
      <c r="D121" s="5"/>
      <c r="E121" s="11"/>
      <c r="F121" s="12" t="str">
        <f>IF(E121="","",IFERROR(VLOOKUP(E121,Categorias!$B$3:$C$41,2,FALSE),""))</f>
        <v/>
      </c>
    </row>
    <row r="122" spans="2:6" ht="12.75" x14ac:dyDescent="0.2">
      <c r="B122" s="10"/>
      <c r="C122" s="11"/>
      <c r="D122" s="5"/>
      <c r="E122" s="11"/>
      <c r="F122" s="12" t="str">
        <f>IF(E122="","",IFERROR(VLOOKUP(E122,Categorias!$B$3:$C$41,2,FALSE),""))</f>
        <v/>
      </c>
    </row>
    <row r="123" spans="2:6" ht="12.75" x14ac:dyDescent="0.2">
      <c r="B123" s="10"/>
      <c r="C123" s="11"/>
      <c r="D123" s="5"/>
      <c r="E123" s="11"/>
      <c r="F123" s="12" t="str">
        <f>IF(E123="","",IFERROR(VLOOKUP(E123,Categorias!$B$3:$C$41,2,FALSE),""))</f>
        <v/>
      </c>
    </row>
    <row r="124" spans="2:6" ht="12.75" x14ac:dyDescent="0.2">
      <c r="B124" s="10"/>
      <c r="C124" s="11"/>
      <c r="D124" s="5"/>
      <c r="E124" s="11"/>
      <c r="F124" s="12" t="str">
        <f>IF(E124="","",IFERROR(VLOOKUP(E124,Categorias!$B$3:$C$41,2,FALSE),""))</f>
        <v/>
      </c>
    </row>
    <row r="125" spans="2:6" ht="12.75" x14ac:dyDescent="0.2">
      <c r="B125" s="10"/>
      <c r="C125" s="11"/>
      <c r="D125" s="5"/>
      <c r="E125" s="11"/>
      <c r="F125" s="12" t="str">
        <f>IF(E125="","",IFERROR(VLOOKUP(E125,Categorias!$B$3:$C$41,2,FALSE),""))</f>
        <v/>
      </c>
    </row>
    <row r="126" spans="2:6" ht="12.75" x14ac:dyDescent="0.2">
      <c r="B126" s="10"/>
      <c r="C126" s="11"/>
      <c r="D126" s="5"/>
      <c r="E126" s="11"/>
      <c r="F126" s="12" t="str">
        <f>IF(E126="","",IFERROR(VLOOKUP(E126,Categorias!$B$3:$C$41,2,FALSE),""))</f>
        <v/>
      </c>
    </row>
    <row r="127" spans="2:6" ht="12.75" x14ac:dyDescent="0.2">
      <c r="B127" s="10"/>
      <c r="C127" s="11"/>
      <c r="D127" s="5"/>
      <c r="E127" s="11"/>
      <c r="F127" s="12" t="str">
        <f>IF(E127="","",IFERROR(VLOOKUP(E127,Categorias!$B$3:$C$41,2,FALSE),""))</f>
        <v/>
      </c>
    </row>
    <row r="128" spans="2:6" ht="12.75" x14ac:dyDescent="0.2">
      <c r="B128" s="10"/>
      <c r="C128" s="11"/>
      <c r="D128" s="5"/>
      <c r="E128" s="11"/>
      <c r="F128" s="12" t="str">
        <f>IF(E128="","",IFERROR(VLOOKUP(E128,Categorias!$B$3:$C$41,2,FALSE),""))</f>
        <v/>
      </c>
    </row>
    <row r="129" spans="2:6" ht="12.75" x14ac:dyDescent="0.2">
      <c r="B129" s="10"/>
      <c r="C129" s="11"/>
      <c r="D129" s="5"/>
      <c r="E129" s="11"/>
      <c r="F129" s="12" t="str">
        <f>IF(E129="","",IFERROR(VLOOKUP(E129,Categorias!$B$3:$C$41,2,FALSE),""))</f>
        <v/>
      </c>
    </row>
    <row r="130" spans="2:6" ht="12.75" x14ac:dyDescent="0.2">
      <c r="B130" s="10"/>
      <c r="C130" s="11"/>
      <c r="D130" s="5"/>
      <c r="E130" s="11"/>
      <c r="F130" s="12" t="str">
        <f>IF(E130="","",IFERROR(VLOOKUP(E130,Categorias!$B$3:$C$41,2,FALSE),""))</f>
        <v/>
      </c>
    </row>
    <row r="131" spans="2:6" ht="12.75" x14ac:dyDescent="0.2">
      <c r="B131" s="10"/>
      <c r="C131" s="11"/>
      <c r="D131" s="5"/>
      <c r="E131" s="11"/>
      <c r="F131" s="12" t="str">
        <f>IF(E131="","",IFERROR(VLOOKUP(E131,Categorias!$B$3:$C$41,2,FALSE),""))</f>
        <v/>
      </c>
    </row>
    <row r="132" spans="2:6" ht="12.75" x14ac:dyDescent="0.2">
      <c r="B132" s="10"/>
      <c r="C132" s="11"/>
      <c r="D132" s="5"/>
      <c r="E132" s="11"/>
      <c r="F132" s="12" t="str">
        <f>IF(E132="","",IFERROR(VLOOKUP(E132,Categorias!$B$3:$C$41,2,FALSE),""))</f>
        <v/>
      </c>
    </row>
    <row r="133" spans="2:6" ht="12.75" x14ac:dyDescent="0.2">
      <c r="B133" s="10"/>
      <c r="C133" s="11"/>
      <c r="D133" s="5"/>
      <c r="E133" s="11"/>
      <c r="F133" s="12" t="str">
        <f>IF(E133="","",IFERROR(VLOOKUP(E133,Categorias!$B$3:$C$41,2,FALSE),""))</f>
        <v/>
      </c>
    </row>
    <row r="134" spans="2:6" ht="12.75" x14ac:dyDescent="0.2">
      <c r="B134" s="10"/>
      <c r="C134" s="11"/>
      <c r="D134" s="5"/>
      <c r="E134" s="11"/>
      <c r="F134" s="12" t="str">
        <f>IF(E134="","",IFERROR(VLOOKUP(E134,Categorias!$B$3:$C$41,2,FALSE),""))</f>
        <v/>
      </c>
    </row>
    <row r="135" spans="2:6" ht="12.75" x14ac:dyDescent="0.2">
      <c r="B135" s="10"/>
      <c r="C135" s="11"/>
      <c r="D135" s="5"/>
      <c r="E135" s="11"/>
      <c r="F135" s="12" t="str">
        <f>IF(E135="","",IFERROR(VLOOKUP(E135,Categorias!$B$3:$C$41,2,FALSE),""))</f>
        <v/>
      </c>
    </row>
    <row r="136" spans="2:6" ht="12.75" x14ac:dyDescent="0.2">
      <c r="B136" s="10"/>
      <c r="C136" s="11"/>
      <c r="D136" s="5"/>
      <c r="E136" s="11"/>
      <c r="F136" s="12" t="str">
        <f>IF(E136="","",IFERROR(VLOOKUP(E136,Categorias!$B$3:$C$41,2,FALSE),""))</f>
        <v/>
      </c>
    </row>
    <row r="137" spans="2:6" ht="12.75" x14ac:dyDescent="0.2">
      <c r="B137" s="10"/>
      <c r="C137" s="11"/>
      <c r="D137" s="5"/>
      <c r="E137" s="11"/>
      <c r="F137" s="12" t="str">
        <f>IF(E137="","",IFERROR(VLOOKUP(E137,Categorias!$B$3:$C$41,2,FALSE),""))</f>
        <v/>
      </c>
    </row>
    <row r="138" spans="2:6" ht="12.75" x14ac:dyDescent="0.2">
      <c r="B138" s="10"/>
      <c r="C138" s="11"/>
      <c r="D138" s="5"/>
      <c r="E138" s="11"/>
      <c r="F138" s="12" t="str">
        <f>IF(E138="","",IFERROR(VLOOKUP(E138,Categorias!$B$3:$C$41,2,FALSE),""))</f>
        <v/>
      </c>
    </row>
    <row r="139" spans="2:6" ht="12.75" x14ac:dyDescent="0.2">
      <c r="B139" s="10"/>
      <c r="C139" s="11"/>
      <c r="D139" s="5"/>
      <c r="E139" s="11"/>
      <c r="F139" s="12" t="str">
        <f>IF(E139="","",IFERROR(VLOOKUP(E139,Categorias!$B$3:$C$41,2,FALSE),""))</f>
        <v/>
      </c>
    </row>
    <row r="140" spans="2:6" ht="12.75" x14ac:dyDescent="0.2">
      <c r="B140" s="10"/>
      <c r="C140" s="11"/>
      <c r="D140" s="5"/>
      <c r="E140" s="11"/>
      <c r="F140" s="12" t="str">
        <f>IF(E140="","",IFERROR(VLOOKUP(E140,Categorias!$B$3:$C$41,2,FALSE),""))</f>
        <v/>
      </c>
    </row>
    <row r="141" spans="2:6" ht="12.75" x14ac:dyDescent="0.2">
      <c r="B141" s="10"/>
      <c r="C141" s="11"/>
      <c r="D141" s="5"/>
      <c r="E141" s="11"/>
      <c r="F141" s="12" t="str">
        <f>IF(E141="","",IFERROR(VLOOKUP(E141,Categorias!$B$3:$C$41,2,FALSE),""))</f>
        <v/>
      </c>
    </row>
    <row r="142" spans="2:6" ht="12.75" x14ac:dyDescent="0.2">
      <c r="B142" s="10"/>
      <c r="C142" s="11"/>
      <c r="D142" s="5"/>
      <c r="E142" s="11"/>
      <c r="F142" s="12" t="str">
        <f>IF(E142="","",IFERROR(VLOOKUP(E142,Categorias!$B$3:$C$41,2,FALSE),""))</f>
        <v/>
      </c>
    </row>
    <row r="143" spans="2:6" ht="12.75" x14ac:dyDescent="0.2">
      <c r="B143" s="10"/>
      <c r="C143" s="11"/>
      <c r="D143" s="5"/>
      <c r="E143" s="11"/>
      <c r="F143" s="12" t="str">
        <f>IF(E143="","",IFERROR(VLOOKUP(E143,Categorias!$B$3:$C$41,2,FALSE),""))</f>
        <v/>
      </c>
    </row>
    <row r="144" spans="2:6" ht="12.75" x14ac:dyDescent="0.2">
      <c r="B144" s="10"/>
      <c r="C144" s="11"/>
      <c r="D144" s="5"/>
      <c r="E144" s="11"/>
      <c r="F144" s="12" t="str">
        <f>IF(E144="","",IFERROR(VLOOKUP(E144,Categorias!$B$3:$C$41,2,FALSE),""))</f>
        <v/>
      </c>
    </row>
    <row r="145" spans="2:6" ht="12.75" x14ac:dyDescent="0.2">
      <c r="B145" s="10"/>
      <c r="C145" s="11"/>
      <c r="D145" s="5"/>
      <c r="E145" s="11"/>
      <c r="F145" s="12" t="str">
        <f>IF(E145="","",IFERROR(VLOOKUP(E145,Categorias!$B$3:$C$41,2,FALSE),""))</f>
        <v/>
      </c>
    </row>
    <row r="146" spans="2:6" ht="12.75" x14ac:dyDescent="0.2">
      <c r="B146" s="10"/>
      <c r="C146" s="11"/>
      <c r="D146" s="5"/>
      <c r="E146" s="11"/>
      <c r="F146" s="12" t="str">
        <f>IF(E146="","",IFERROR(VLOOKUP(E146,Categorias!$B$3:$C$41,2,FALSE),""))</f>
        <v/>
      </c>
    </row>
    <row r="147" spans="2:6" ht="12.75" x14ac:dyDescent="0.2">
      <c r="B147" s="10"/>
      <c r="C147" s="11"/>
      <c r="D147" s="5"/>
      <c r="E147" s="11"/>
      <c r="F147" s="12" t="str">
        <f>IF(E147="","",IFERROR(VLOOKUP(E147,Categorias!$B$3:$C$41,2,FALSE),""))</f>
        <v/>
      </c>
    </row>
    <row r="148" spans="2:6" ht="12.75" x14ac:dyDescent="0.2">
      <c r="B148" s="10"/>
      <c r="C148" s="11"/>
      <c r="D148" s="5"/>
      <c r="E148" s="11"/>
      <c r="F148" s="12" t="str">
        <f>IF(E148="","",IFERROR(VLOOKUP(E148,Categorias!$B$3:$C$41,2,FALSE),""))</f>
        <v/>
      </c>
    </row>
    <row r="149" spans="2:6" ht="12.75" x14ac:dyDescent="0.2">
      <c r="B149" s="10"/>
      <c r="C149" s="11"/>
      <c r="D149" s="5"/>
      <c r="E149" s="11"/>
      <c r="F149" s="12" t="str">
        <f>IF(E149="","",IFERROR(VLOOKUP(E149,Categorias!$B$3:$C$41,2,FALSE),""))</f>
        <v/>
      </c>
    </row>
    <row r="150" spans="2:6" ht="12.75" x14ac:dyDescent="0.2">
      <c r="B150" s="10"/>
      <c r="C150" s="11"/>
      <c r="D150" s="5"/>
      <c r="E150" s="11"/>
      <c r="F150" s="12" t="str">
        <f>IF(E150="","",IFERROR(VLOOKUP(E150,Categorias!$B$3:$C$41,2,FALSE),""))</f>
        <v/>
      </c>
    </row>
    <row r="151" spans="2:6" ht="12.75" x14ac:dyDescent="0.2">
      <c r="B151" s="10"/>
      <c r="C151" s="11"/>
      <c r="D151" s="5"/>
      <c r="E151" s="11"/>
      <c r="F151" s="12" t="str">
        <f>IF(E151="","",IFERROR(VLOOKUP(E151,Categorias!$B$3:$C$41,2,FALSE),""))</f>
        <v/>
      </c>
    </row>
    <row r="152" spans="2:6" ht="12.75" x14ac:dyDescent="0.2">
      <c r="B152" s="10"/>
      <c r="C152" s="11"/>
      <c r="D152" s="5"/>
      <c r="E152" s="11"/>
      <c r="F152" s="12" t="str">
        <f>IF(E152="","",IFERROR(VLOOKUP(E152,Categorias!$B$3:$C$41,2,FALSE),""))</f>
        <v/>
      </c>
    </row>
    <row r="153" spans="2:6" ht="12.75" x14ac:dyDescent="0.2">
      <c r="B153" s="10"/>
      <c r="C153" s="11"/>
      <c r="D153" s="5"/>
      <c r="E153" s="11"/>
      <c r="F153" s="12" t="str">
        <f>IF(E153="","",IFERROR(VLOOKUP(E153,Categorias!$B$3:$C$41,2,FALSE),""))</f>
        <v/>
      </c>
    </row>
    <row r="154" spans="2:6" ht="12.75" x14ac:dyDescent="0.2">
      <c r="B154" s="10"/>
      <c r="C154" s="11"/>
      <c r="D154" s="5"/>
      <c r="E154" s="11"/>
      <c r="F154" s="12" t="str">
        <f>IF(E154="","",IFERROR(VLOOKUP(E154,Categorias!$B$3:$C$41,2,FALSE),""))</f>
        <v/>
      </c>
    </row>
    <row r="155" spans="2:6" ht="12.75" x14ac:dyDescent="0.2">
      <c r="B155" s="10"/>
      <c r="C155" s="11"/>
      <c r="D155" s="5"/>
      <c r="E155" s="11"/>
      <c r="F155" s="12" t="str">
        <f>IF(E155="","",IFERROR(VLOOKUP(E155,Categorias!$B$3:$C$41,2,FALSE),""))</f>
        <v/>
      </c>
    </row>
    <row r="156" spans="2:6" ht="12.75" x14ac:dyDescent="0.2">
      <c r="B156" s="10"/>
      <c r="C156" s="11"/>
      <c r="D156" s="5"/>
      <c r="E156" s="11"/>
      <c r="F156" s="12" t="str">
        <f>IF(E156="","",IFERROR(VLOOKUP(E156,Categorias!$B$3:$C$41,2,FALSE),""))</f>
        <v/>
      </c>
    </row>
    <row r="157" spans="2:6" ht="12.75" x14ac:dyDescent="0.2">
      <c r="B157" s="10"/>
      <c r="C157" s="11"/>
      <c r="D157" s="5"/>
      <c r="E157" s="11"/>
      <c r="F157" s="12" t="str">
        <f>IF(E157="","",IFERROR(VLOOKUP(E157,Categorias!$B$3:$C$41,2,FALSE),""))</f>
        <v/>
      </c>
    </row>
    <row r="158" spans="2:6" ht="12.75" x14ac:dyDescent="0.2">
      <c r="B158" s="10"/>
      <c r="C158" s="11"/>
      <c r="D158" s="5"/>
      <c r="E158" s="11"/>
      <c r="F158" s="12" t="str">
        <f>IF(E158="","",IFERROR(VLOOKUP(E158,Categorias!$B$3:$C$41,2,FALSE),""))</f>
        <v/>
      </c>
    </row>
    <row r="159" spans="2:6" ht="12.75" x14ac:dyDescent="0.2">
      <c r="B159" s="10"/>
      <c r="C159" s="11"/>
      <c r="D159" s="5"/>
      <c r="E159" s="11"/>
      <c r="F159" s="12" t="str">
        <f>IF(E159="","",IFERROR(VLOOKUP(E159,Categorias!$B$3:$C$41,2,FALSE),""))</f>
        <v/>
      </c>
    </row>
    <row r="160" spans="2:6" ht="12.75" x14ac:dyDescent="0.2">
      <c r="B160" s="10"/>
      <c r="C160" s="11"/>
      <c r="D160" s="5"/>
      <c r="E160" s="11"/>
      <c r="F160" s="12" t="str">
        <f>IF(E160="","",IFERROR(VLOOKUP(E160,Categorias!$B$3:$C$41,2,FALSE),""))</f>
        <v/>
      </c>
    </row>
    <row r="161" spans="2:6" ht="12.75" x14ac:dyDescent="0.2">
      <c r="B161" s="10"/>
      <c r="C161" s="11"/>
      <c r="D161" s="5"/>
      <c r="E161" s="11"/>
      <c r="F161" s="12" t="str">
        <f>IF(E161="","",IFERROR(VLOOKUP(E161,Categorias!$B$3:$C$41,2,FALSE),""))</f>
        <v/>
      </c>
    </row>
    <row r="162" spans="2:6" ht="12.75" x14ac:dyDescent="0.2">
      <c r="B162" s="10"/>
      <c r="C162" s="11"/>
      <c r="D162" s="5"/>
      <c r="E162" s="11"/>
      <c r="F162" s="12" t="str">
        <f>IF(E162="","",IFERROR(VLOOKUP(E162,Categorias!$B$3:$C$41,2,FALSE),""))</f>
        <v/>
      </c>
    </row>
    <row r="163" spans="2:6" ht="12.75" x14ac:dyDescent="0.2">
      <c r="B163" s="10"/>
      <c r="C163" s="11"/>
      <c r="D163" s="5"/>
      <c r="E163" s="11"/>
      <c r="F163" s="12" t="str">
        <f>IF(E163="","",IFERROR(VLOOKUP(E163,Categorias!$B$3:$C$41,2,FALSE),""))</f>
        <v/>
      </c>
    </row>
    <row r="164" spans="2:6" ht="12.75" x14ac:dyDescent="0.2">
      <c r="B164" s="10"/>
      <c r="C164" s="11"/>
      <c r="D164" s="5"/>
      <c r="E164" s="11"/>
      <c r="F164" s="12" t="str">
        <f>IF(E164="","",IFERROR(VLOOKUP(E164,Categorias!$B$3:$C$41,2,FALSE),""))</f>
        <v/>
      </c>
    </row>
    <row r="165" spans="2:6" ht="12.75" x14ac:dyDescent="0.2">
      <c r="B165" s="10"/>
      <c r="C165" s="11"/>
      <c r="D165" s="5"/>
      <c r="E165" s="11"/>
      <c r="F165" s="12" t="str">
        <f>IF(E165="","",IFERROR(VLOOKUP(E165,Categorias!$B$3:$C$41,2,FALSE),""))</f>
        <v/>
      </c>
    </row>
    <row r="166" spans="2:6" ht="12.75" x14ac:dyDescent="0.2">
      <c r="B166" s="10"/>
      <c r="C166" s="11"/>
      <c r="D166" s="5"/>
      <c r="E166" s="11"/>
      <c r="F166" s="12" t="str">
        <f>IF(E166="","",IFERROR(VLOOKUP(E166,Categorias!$B$3:$C$41,2,FALSE),""))</f>
        <v/>
      </c>
    </row>
    <row r="167" spans="2:6" ht="12.75" x14ac:dyDescent="0.2">
      <c r="B167" s="10"/>
      <c r="C167" s="11"/>
      <c r="D167" s="5"/>
      <c r="E167" s="11"/>
      <c r="F167" s="12" t="str">
        <f>IF(E167="","",IFERROR(VLOOKUP(E167,Categorias!$B$3:$C$41,2,FALSE),""))</f>
        <v/>
      </c>
    </row>
    <row r="168" spans="2:6" ht="12.75" x14ac:dyDescent="0.2">
      <c r="B168" s="10"/>
      <c r="C168" s="11"/>
      <c r="D168" s="5"/>
      <c r="E168" s="11"/>
      <c r="F168" s="12" t="str">
        <f>IF(E168="","",IFERROR(VLOOKUP(E168,Categorias!$B$3:$C$41,2,FALSE),""))</f>
        <v/>
      </c>
    </row>
    <row r="169" spans="2:6" ht="12.75" x14ac:dyDescent="0.2">
      <c r="B169" s="10"/>
      <c r="C169" s="11"/>
      <c r="D169" s="5"/>
      <c r="E169" s="11"/>
      <c r="F169" s="12" t="str">
        <f>IF(E169="","",IFERROR(VLOOKUP(E169,Categorias!$B$3:$C$41,2,FALSE),""))</f>
        <v/>
      </c>
    </row>
    <row r="170" spans="2:6" ht="12.75" x14ac:dyDescent="0.2">
      <c r="B170" s="10"/>
      <c r="C170" s="11"/>
      <c r="D170" s="5"/>
      <c r="E170" s="11"/>
      <c r="F170" s="12" t="str">
        <f>IF(E170="","",IFERROR(VLOOKUP(E170,Categorias!$B$3:$C$41,2,FALSE),""))</f>
        <v/>
      </c>
    </row>
    <row r="171" spans="2:6" ht="12.75" x14ac:dyDescent="0.2">
      <c r="B171" s="10"/>
      <c r="C171" s="11"/>
      <c r="D171" s="5"/>
      <c r="E171" s="11"/>
      <c r="F171" s="12" t="str">
        <f>IF(E171="","",IFERROR(VLOOKUP(E171,Categorias!$B$3:$C$41,2,FALSE),""))</f>
        <v/>
      </c>
    </row>
    <row r="172" spans="2:6" ht="12.75" x14ac:dyDescent="0.2">
      <c r="B172" s="10"/>
      <c r="C172" s="11"/>
      <c r="D172" s="5"/>
      <c r="E172" s="11"/>
      <c r="F172" s="12" t="str">
        <f>IF(E172="","",IFERROR(VLOOKUP(E172,Categorias!$B$3:$C$41,2,FALSE),""))</f>
        <v/>
      </c>
    </row>
    <row r="173" spans="2:6" ht="12.75" x14ac:dyDescent="0.2">
      <c r="B173" s="10"/>
      <c r="C173" s="11"/>
      <c r="D173" s="5"/>
      <c r="E173" s="11"/>
      <c r="F173" s="12" t="str">
        <f>IF(E173="","",IFERROR(VLOOKUP(E173,Categorias!$B$3:$C$41,2,FALSE),""))</f>
        <v/>
      </c>
    </row>
    <row r="174" spans="2:6" ht="12.75" x14ac:dyDescent="0.2">
      <c r="B174" s="10"/>
      <c r="C174" s="11"/>
      <c r="D174" s="5"/>
      <c r="E174" s="11"/>
      <c r="F174" s="12" t="str">
        <f>IF(E174="","",IFERROR(VLOOKUP(E174,Categorias!$B$3:$C$41,2,FALSE),""))</f>
        <v/>
      </c>
    </row>
    <row r="175" spans="2:6" ht="12.75" x14ac:dyDescent="0.2">
      <c r="B175" s="10"/>
      <c r="C175" s="11"/>
      <c r="D175" s="5"/>
      <c r="E175" s="11"/>
      <c r="F175" s="12" t="str">
        <f>IF(E175="","",IFERROR(VLOOKUP(E175,Categorias!$B$3:$C$41,2,FALSE),""))</f>
        <v/>
      </c>
    </row>
    <row r="176" spans="2:6" ht="12.75" x14ac:dyDescent="0.2">
      <c r="B176" s="10"/>
      <c r="C176" s="11"/>
      <c r="D176" s="5"/>
      <c r="E176" s="11"/>
      <c r="F176" s="12" t="str">
        <f>IF(E176="","",IFERROR(VLOOKUP(E176,Categorias!$B$3:$C$41,2,FALSE),""))</f>
        <v/>
      </c>
    </row>
    <row r="177" spans="2:6" ht="12.75" x14ac:dyDescent="0.2">
      <c r="B177" s="10"/>
      <c r="C177" s="11"/>
      <c r="D177" s="5"/>
      <c r="E177" s="11"/>
      <c r="F177" s="12" t="str">
        <f>IF(E177="","",IFERROR(VLOOKUP(E177,Categorias!$B$3:$C$41,2,FALSE),""))</f>
        <v/>
      </c>
    </row>
    <row r="178" spans="2:6" ht="12.75" x14ac:dyDescent="0.2">
      <c r="B178" s="10"/>
      <c r="C178" s="11"/>
      <c r="D178" s="5"/>
      <c r="E178" s="11"/>
      <c r="F178" s="12" t="str">
        <f>IF(E178="","",IFERROR(VLOOKUP(E178,Categorias!$B$3:$C$41,2,FALSE),""))</f>
        <v/>
      </c>
    </row>
    <row r="179" spans="2:6" ht="12.75" x14ac:dyDescent="0.2">
      <c r="B179" s="10"/>
      <c r="C179" s="11"/>
      <c r="D179" s="5"/>
      <c r="E179" s="11"/>
      <c r="F179" s="12" t="str">
        <f>IF(E179="","",IFERROR(VLOOKUP(E179,Categorias!$B$3:$C$41,2,FALSE),""))</f>
        <v/>
      </c>
    </row>
    <row r="180" spans="2:6" ht="12.75" x14ac:dyDescent="0.2">
      <c r="B180" s="10"/>
      <c r="C180" s="11"/>
      <c r="D180" s="5"/>
      <c r="E180" s="11"/>
      <c r="F180" s="12" t="str">
        <f>IF(E180="","",IFERROR(VLOOKUP(E180,Categorias!$B$3:$C$41,2,FALSE),""))</f>
        <v/>
      </c>
    </row>
    <row r="181" spans="2:6" ht="12.75" x14ac:dyDescent="0.2">
      <c r="B181" s="10"/>
      <c r="C181" s="11"/>
      <c r="D181" s="5"/>
      <c r="E181" s="11"/>
      <c r="F181" s="12" t="str">
        <f>IF(E181="","",IFERROR(VLOOKUP(E181,Categorias!$B$3:$C$41,2,FALSE),""))</f>
        <v/>
      </c>
    </row>
    <row r="182" spans="2:6" ht="12.75" x14ac:dyDescent="0.2">
      <c r="B182" s="10"/>
      <c r="C182" s="11"/>
      <c r="D182" s="5"/>
      <c r="E182" s="11"/>
      <c r="F182" s="12" t="str">
        <f>IF(E182="","",IFERROR(VLOOKUP(E182,Categorias!$B$3:$C$41,2,FALSE),""))</f>
        <v/>
      </c>
    </row>
    <row r="183" spans="2:6" ht="12.75" x14ac:dyDescent="0.2">
      <c r="B183" s="10"/>
      <c r="C183" s="11"/>
      <c r="D183" s="5"/>
      <c r="E183" s="11"/>
      <c r="F183" s="12" t="str">
        <f>IF(E183="","",IFERROR(VLOOKUP(E183,Categorias!$B$3:$C$41,2,FALSE),""))</f>
        <v/>
      </c>
    </row>
    <row r="184" spans="2:6" ht="12.75" x14ac:dyDescent="0.2">
      <c r="B184" s="10"/>
      <c r="C184" s="11"/>
      <c r="D184" s="5"/>
      <c r="E184" s="11"/>
      <c r="F184" s="12" t="str">
        <f>IF(E184="","",IFERROR(VLOOKUP(E184,Categorias!$B$3:$C$41,2,FALSE),""))</f>
        <v/>
      </c>
    </row>
    <row r="185" spans="2:6" ht="12.75" x14ac:dyDescent="0.2">
      <c r="B185" s="10"/>
      <c r="C185" s="11"/>
      <c r="D185" s="5"/>
      <c r="E185" s="11"/>
      <c r="F185" s="12" t="str">
        <f>IF(E185="","",IFERROR(VLOOKUP(E185,Categorias!$B$3:$C$41,2,FALSE),""))</f>
        <v/>
      </c>
    </row>
    <row r="186" spans="2:6" ht="12.75" x14ac:dyDescent="0.2">
      <c r="B186" s="10"/>
      <c r="C186" s="11"/>
      <c r="D186" s="5"/>
      <c r="E186" s="11"/>
      <c r="F186" s="12" t="str">
        <f>IF(E186="","",IFERROR(VLOOKUP(E186,Categorias!$B$3:$C$41,2,FALSE),""))</f>
        <v/>
      </c>
    </row>
    <row r="187" spans="2:6" ht="12.75" x14ac:dyDescent="0.2">
      <c r="B187" s="10"/>
      <c r="C187" s="11"/>
      <c r="D187" s="5"/>
      <c r="E187" s="11"/>
      <c r="F187" s="12" t="str">
        <f>IF(E187="","",IFERROR(VLOOKUP(E187,Categorias!$B$3:$C$41,2,FALSE),""))</f>
        <v/>
      </c>
    </row>
    <row r="188" spans="2:6" ht="12.75" x14ac:dyDescent="0.2">
      <c r="B188" s="10"/>
      <c r="C188" s="11"/>
      <c r="D188" s="5"/>
      <c r="E188" s="11"/>
      <c r="F188" s="12" t="str">
        <f>IF(E188="","",IFERROR(VLOOKUP(E188,Categorias!$B$3:$C$41,2,FALSE),""))</f>
        <v/>
      </c>
    </row>
    <row r="189" spans="2:6" ht="12.75" x14ac:dyDescent="0.2">
      <c r="B189" s="10"/>
      <c r="C189" s="11"/>
      <c r="D189" s="5"/>
      <c r="E189" s="11"/>
      <c r="F189" s="12" t="str">
        <f>IF(E189="","",IFERROR(VLOOKUP(E189,Categorias!$B$3:$C$41,2,FALSE),""))</f>
        <v/>
      </c>
    </row>
    <row r="190" spans="2:6" ht="12.75" x14ac:dyDescent="0.2">
      <c r="B190" s="10"/>
      <c r="C190" s="11"/>
      <c r="D190" s="5"/>
      <c r="E190" s="11"/>
      <c r="F190" s="12" t="str">
        <f>IF(E190="","",IFERROR(VLOOKUP(E190,Categorias!$B$3:$C$41,2,FALSE),""))</f>
        <v/>
      </c>
    </row>
    <row r="191" spans="2:6" ht="12.75" x14ac:dyDescent="0.2">
      <c r="B191" s="10"/>
      <c r="C191" s="11"/>
      <c r="D191" s="5"/>
      <c r="E191" s="11"/>
      <c r="F191" s="12" t="str">
        <f>IF(E191="","",IFERROR(VLOOKUP(E191,Categorias!$B$3:$C$41,2,FALSE),""))</f>
        <v/>
      </c>
    </row>
    <row r="192" spans="2:6" ht="12.75" x14ac:dyDescent="0.2">
      <c r="B192" s="10"/>
      <c r="C192" s="11"/>
      <c r="D192" s="5"/>
      <c r="E192" s="11"/>
      <c r="F192" s="12" t="str">
        <f>IF(E192="","",IFERROR(VLOOKUP(E192,Categorias!$B$3:$C$41,2,FALSE),""))</f>
        <v/>
      </c>
    </row>
    <row r="193" spans="2:6" ht="12.75" x14ac:dyDescent="0.2">
      <c r="B193" s="10"/>
      <c r="C193" s="11"/>
      <c r="D193" s="5"/>
      <c r="E193" s="11"/>
      <c r="F193" s="12" t="str">
        <f>IF(E193="","",IFERROR(VLOOKUP(E193,Categorias!$B$3:$C$41,2,FALSE),""))</f>
        <v/>
      </c>
    </row>
    <row r="194" spans="2:6" ht="12.75" x14ac:dyDescent="0.2">
      <c r="B194" s="10"/>
      <c r="C194" s="11"/>
      <c r="D194" s="5"/>
      <c r="E194" s="11"/>
      <c r="F194" s="12" t="str">
        <f>IF(E194="","",IFERROR(VLOOKUP(E194,Categorias!$B$3:$C$41,2,FALSE),""))</f>
        <v/>
      </c>
    </row>
    <row r="195" spans="2:6" ht="12.75" x14ac:dyDescent="0.2">
      <c r="B195" s="10"/>
      <c r="C195" s="11"/>
      <c r="D195" s="5"/>
      <c r="E195" s="11"/>
      <c r="F195" s="12" t="str">
        <f>IF(E195="","",IFERROR(VLOOKUP(E195,Categorias!$B$3:$C$41,2,FALSE),""))</f>
        <v/>
      </c>
    </row>
    <row r="196" spans="2:6" ht="12.75" x14ac:dyDescent="0.2">
      <c r="B196" s="10"/>
      <c r="C196" s="11"/>
      <c r="D196" s="5"/>
      <c r="E196" s="11"/>
      <c r="F196" s="12" t="str">
        <f>IF(E196="","",IFERROR(VLOOKUP(E196,Categorias!$B$3:$C$41,2,FALSE),""))</f>
        <v/>
      </c>
    </row>
    <row r="197" spans="2:6" ht="12.75" x14ac:dyDescent="0.2">
      <c r="B197" s="10"/>
      <c r="C197" s="11"/>
      <c r="D197" s="5"/>
      <c r="E197" s="11"/>
      <c r="F197" s="12" t="str">
        <f>IF(E197="","",IFERROR(VLOOKUP(E197,Categorias!$B$3:$C$41,2,FALSE),""))</f>
        <v/>
      </c>
    </row>
    <row r="198" spans="2:6" ht="12.75" x14ac:dyDescent="0.2">
      <c r="B198" s="10"/>
      <c r="C198" s="11"/>
      <c r="D198" s="5"/>
      <c r="E198" s="11"/>
      <c r="F198" s="12" t="str">
        <f>IF(E198="","",IFERROR(VLOOKUP(E198,Categorias!$B$3:$C$41,2,FALSE),""))</f>
        <v/>
      </c>
    </row>
    <row r="199" spans="2:6" ht="12.75" x14ac:dyDescent="0.2">
      <c r="B199" s="10"/>
      <c r="C199" s="11"/>
      <c r="D199" s="5"/>
      <c r="E199" s="11"/>
      <c r="F199" s="12" t="str">
        <f>IF(E199="","",IFERROR(VLOOKUP(E199,Categorias!$B$3:$C$41,2,FALSE),""))</f>
        <v/>
      </c>
    </row>
    <row r="200" spans="2:6" ht="12.75" x14ac:dyDescent="0.2">
      <c r="B200" s="10"/>
      <c r="C200" s="11"/>
      <c r="D200" s="5"/>
      <c r="E200" s="11"/>
      <c r="F200" s="12" t="str">
        <f>IF(E200="","",IFERROR(VLOOKUP(E200,Categorias!$B$3:$C$41,2,FALSE),""))</f>
        <v/>
      </c>
    </row>
    <row r="201" spans="2:6" ht="12.75" x14ac:dyDescent="0.2">
      <c r="B201" s="10"/>
      <c r="C201" s="11"/>
      <c r="D201" s="5"/>
      <c r="E201" s="11"/>
      <c r="F201" s="12" t="str">
        <f>IF(E201="","",IFERROR(VLOOKUP(E201,Categorias!$B$3:$C$41,2,FALSE),""))</f>
        <v/>
      </c>
    </row>
    <row r="202" spans="2:6" ht="12.75" x14ac:dyDescent="0.2">
      <c r="B202" s="10"/>
      <c r="C202" s="11"/>
      <c r="D202" s="5"/>
      <c r="E202" s="11"/>
      <c r="F202" s="12" t="str">
        <f>IF(E202="","",IFERROR(VLOOKUP(E202,Categorias!$B$3:$C$41,2,FALSE),""))</f>
        <v/>
      </c>
    </row>
    <row r="203" spans="2:6" ht="12.75" x14ac:dyDescent="0.2">
      <c r="B203" s="10"/>
      <c r="C203" s="11"/>
      <c r="D203" s="5"/>
      <c r="E203" s="11"/>
      <c r="F203" s="12" t="str">
        <f>IF(E203="","",IFERROR(VLOOKUP(E203,Categorias!$B$3:$C$41,2,FALSE),""))</f>
        <v/>
      </c>
    </row>
    <row r="204" spans="2:6" ht="12.75" x14ac:dyDescent="0.2">
      <c r="B204" s="10"/>
      <c r="C204" s="11"/>
      <c r="D204" s="5"/>
      <c r="E204" s="11"/>
      <c r="F204" s="12" t="str">
        <f>IF(E204="","",IFERROR(VLOOKUP(E204,Categorias!$B$3:$C$41,2,FALSE),""))</f>
        <v/>
      </c>
    </row>
    <row r="205" spans="2:6" ht="12.75" x14ac:dyDescent="0.2">
      <c r="B205" s="10"/>
      <c r="C205" s="11"/>
      <c r="D205" s="5"/>
      <c r="E205" s="11"/>
      <c r="F205" s="12" t="str">
        <f>IF(E205="","",IFERROR(VLOOKUP(E205,Categorias!$B$3:$C$41,2,FALSE),""))</f>
        <v/>
      </c>
    </row>
    <row r="206" spans="2:6" ht="12.75" x14ac:dyDescent="0.2">
      <c r="B206" s="10"/>
      <c r="C206" s="11"/>
      <c r="D206" s="5"/>
      <c r="E206" s="11"/>
      <c r="F206" s="12" t="str">
        <f>IF(E206="","",IFERROR(VLOOKUP(E206,Categorias!$B$3:$C$41,2,FALSE),""))</f>
        <v/>
      </c>
    </row>
  </sheetData>
  <conditionalFormatting sqref="G4">
    <cfRule type="cellIs" dxfId="13" priority="1" operator="lessThan">
      <formula>0</formula>
    </cfRule>
    <cfRule type="cellIs" dxfId="12" priority="2" operator="greaterThanOrEqual">
      <formula>0</formula>
    </cfRule>
  </conditionalFormatting>
  <dataValidations count="2">
    <dataValidation type="decimal" operator="greaterThanOrEqual" allowBlank="1" showDropDown="1" sqref="D7:D206" xr:uid="{00000000-0002-0000-0700-000000000000}">
      <formula1>0</formula1>
    </dataValidation>
    <dataValidation type="custom" allowBlank="1" showDropDown="1" sqref="B7:B206" xr:uid="{00000000-0002-0000-0700-000002000000}">
      <formula1>OR(NOT(ISERROR(DATEVALUE(B7))), AND(ISNUMBER(B7), LEFT(CELL("format", B7))="D"))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700-000001000000}">
          <x14:formula1>
            <xm:f>Categorias!$B$3:$B$41</xm:f>
          </x14:formula1>
          <xm:sqref>E7:E206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B2:P206"/>
  <sheetViews>
    <sheetView showGridLines="0" workbookViewId="0">
      <pane ySplit="6" topLeftCell="A7" activePane="bottomLeft" state="frozen"/>
      <selection activeCell="B12" sqref="B12"/>
      <selection pane="bottomLeft"/>
    </sheetView>
  </sheetViews>
  <sheetFormatPr defaultColWidth="12.5703125" defaultRowHeight="15.75" customHeight="1" x14ac:dyDescent="0.2"/>
  <cols>
    <col min="1" max="1" width="4.42578125" customWidth="1"/>
    <col min="2" max="2" width="15.140625" customWidth="1"/>
    <col min="3" max="3" width="28.85546875" customWidth="1"/>
    <col min="4" max="4" width="16.42578125" customWidth="1"/>
    <col min="5" max="5" width="32.5703125" customWidth="1"/>
    <col min="6" max="6" width="22.5703125" customWidth="1"/>
    <col min="7" max="7" width="15.140625" customWidth="1"/>
    <col min="8" max="8" width="3.85546875" customWidth="1"/>
    <col min="9" max="9" width="33.85546875" customWidth="1"/>
    <col min="10" max="10" width="15.140625" customWidth="1"/>
    <col min="11" max="11" width="16.42578125" customWidth="1"/>
    <col min="12" max="12" width="3.85546875" customWidth="1"/>
    <col min="13" max="13" width="25.140625" customWidth="1"/>
    <col min="14" max="15" width="15.140625" customWidth="1"/>
    <col min="16" max="16" width="13.85546875" customWidth="1"/>
  </cols>
  <sheetData>
    <row r="2" spans="2:16" ht="15.75" customHeight="1" x14ac:dyDescent="0.3">
      <c r="B2" s="1" t="s">
        <v>31</v>
      </c>
    </row>
    <row r="4" spans="2:16" ht="12.75" x14ac:dyDescent="0.2">
      <c r="B4" s="3" t="s">
        <v>4</v>
      </c>
      <c r="C4" s="5"/>
      <c r="D4" s="6" t="s">
        <v>9</v>
      </c>
      <c r="E4" s="7">
        <f>SUM(D7:D206)</f>
        <v>0</v>
      </c>
      <c r="F4" s="6" t="s">
        <v>14</v>
      </c>
      <c r="G4" s="7">
        <f>C4-E4</f>
        <v>0</v>
      </c>
    </row>
    <row r="6" spans="2:16" ht="12.75" x14ac:dyDescent="0.2"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I6" s="9" t="s">
        <v>18</v>
      </c>
      <c r="J6" s="9" t="s">
        <v>20</v>
      </c>
      <c r="K6" s="9" t="s">
        <v>21</v>
      </c>
      <c r="M6" s="9" t="s">
        <v>19</v>
      </c>
      <c r="N6" s="9" t="s">
        <v>20</v>
      </c>
      <c r="O6" s="9" t="s">
        <v>22</v>
      </c>
      <c r="P6" s="9" t="s">
        <v>23</v>
      </c>
    </row>
    <row r="7" spans="2:16" ht="12.75" x14ac:dyDescent="0.2">
      <c r="B7" s="5"/>
      <c r="C7" s="11"/>
      <c r="D7" s="5"/>
      <c r="E7" s="11"/>
      <c r="F7" s="12" t="str">
        <f>IF(E7="","",IFERROR(VLOOKUP(E7,Categorias!$B$3:$C$41,2,FALSE),""))</f>
        <v/>
      </c>
      <c r="I7" s="4" t="str">
        <f>IF(Categorias!$B$3="","",Categorias!$B$3)</f>
        <v>Moradia (aluguel ou financiamento)</v>
      </c>
      <c r="J7" s="7">
        <f t="shared" ref="J7:J46" ca="1" si="0">IF(I7="","",SUMIF($E$7:$E$206,I7,$D$7:$D$206))</f>
        <v>0</v>
      </c>
      <c r="K7" s="13" t="str">
        <f t="shared" ref="K7:K46" ca="1" si="1">IF(OR(I7="",$E$4=0),"",J7/$E$4)</f>
        <v/>
      </c>
      <c r="M7" s="4" t="s">
        <v>24</v>
      </c>
      <c r="N7" s="7">
        <f t="shared" ref="N7:N9" si="2">SUMIF($F$7:$F$206,M7,$D$7:$D$206)</f>
        <v>0</v>
      </c>
      <c r="O7" s="13" t="str">
        <f t="shared" ref="O7:O9" si="3">IF($C$4=0,"",N7/$C$4)</f>
        <v/>
      </c>
      <c r="P7" s="13">
        <v>0.5</v>
      </c>
    </row>
    <row r="8" spans="2:16" ht="12.75" x14ac:dyDescent="0.2">
      <c r="B8" s="10"/>
      <c r="C8" s="11"/>
      <c r="D8" s="5"/>
      <c r="E8" s="11"/>
      <c r="F8" s="12" t="str">
        <f>IF(E8="","",IFERROR(VLOOKUP(E8,Categorias!$B$3:$C$41,2,FALSE),""))</f>
        <v/>
      </c>
      <c r="I8" s="4" t="str">
        <f>IF(Categorias!$B$4="","",Categorias!$B$4)</f>
        <v>Contas da casa (luz, água, gás, internet)</v>
      </c>
      <c r="J8" s="7">
        <f t="shared" ca="1" si="0"/>
        <v>0</v>
      </c>
      <c r="K8" s="13" t="str">
        <f t="shared" ca="1" si="1"/>
        <v/>
      </c>
      <c r="M8" s="4" t="s">
        <v>25</v>
      </c>
      <c r="N8" s="7">
        <f t="shared" si="2"/>
        <v>0</v>
      </c>
      <c r="O8" s="13" t="str">
        <f t="shared" si="3"/>
        <v/>
      </c>
      <c r="P8" s="13">
        <v>0.3</v>
      </c>
    </row>
    <row r="9" spans="2:16" ht="12.75" x14ac:dyDescent="0.2">
      <c r="B9" s="10"/>
      <c r="C9" s="11"/>
      <c r="D9" s="5"/>
      <c r="E9" s="11"/>
      <c r="F9" s="12" t="str">
        <f>IF(E9="","",IFERROR(VLOOKUP(E9,Categorias!$B$3:$C$41,2,FALSE),""))</f>
        <v/>
      </c>
      <c r="I9" s="4" t="str">
        <f>IF(Categorias!$B$5="","",Categorias!$B$5)</f>
        <v>Mercado</v>
      </c>
      <c r="J9" s="7">
        <f t="shared" ca="1" si="0"/>
        <v>0</v>
      </c>
      <c r="K9" s="13" t="str">
        <f t="shared" ca="1" si="1"/>
        <v/>
      </c>
      <c r="M9" s="4" t="s">
        <v>26</v>
      </c>
      <c r="N9" s="7">
        <f t="shared" si="2"/>
        <v>0</v>
      </c>
      <c r="O9" s="13" t="str">
        <f t="shared" si="3"/>
        <v/>
      </c>
      <c r="P9" s="13">
        <v>0.2</v>
      </c>
    </row>
    <row r="10" spans="2:16" ht="12.75" x14ac:dyDescent="0.2">
      <c r="B10" s="10"/>
      <c r="C10" s="11"/>
      <c r="D10" s="5"/>
      <c r="E10" s="11"/>
      <c r="F10" s="12" t="str">
        <f>IF(E10="","",IFERROR(VLOOKUP(E10,Categorias!$B$3:$C$41,2,FALSE),""))</f>
        <v/>
      </c>
      <c r="I10" s="4" t="str">
        <f>IF(Categorias!$B$6="","",Categorias!$B$6)</f>
        <v>Transporte</v>
      </c>
      <c r="J10" s="7">
        <f t="shared" ca="1" si="0"/>
        <v>0</v>
      </c>
      <c r="K10" s="13" t="str">
        <f t="shared" ca="1" si="1"/>
        <v/>
      </c>
    </row>
    <row r="11" spans="2:16" ht="12.75" x14ac:dyDescent="0.2">
      <c r="B11" s="10"/>
      <c r="C11" s="11"/>
      <c r="D11" s="5"/>
      <c r="E11" s="11"/>
      <c r="F11" s="12" t="str">
        <f>IF(E11="","",IFERROR(VLOOKUP(E11,Categorias!$B$3:$C$41,2,FALSE),""))</f>
        <v/>
      </c>
      <c r="I11" s="4" t="str">
        <f>IF(Categorias!$B$7="","",Categorias!$B$7)</f>
        <v>Saúde</v>
      </c>
      <c r="J11" s="7">
        <f t="shared" ca="1" si="0"/>
        <v>0</v>
      </c>
      <c r="K11" s="13" t="str">
        <f t="shared" ca="1" si="1"/>
        <v/>
      </c>
    </row>
    <row r="12" spans="2:16" ht="12.75" x14ac:dyDescent="0.2">
      <c r="B12" s="10"/>
      <c r="C12" s="11"/>
      <c r="D12" s="5"/>
      <c r="E12" s="11"/>
      <c r="F12" s="12" t="str">
        <f>IF(E12="","",IFERROR(VLOOKUP(E12,Categorias!$B$3:$C$41,2,FALSE),""))</f>
        <v/>
      </c>
      <c r="I12" s="4" t="str">
        <f>IF(Categorias!$B$8="","",Categorias!$B$8)</f>
        <v>Educação</v>
      </c>
      <c r="J12" s="7">
        <f t="shared" ca="1" si="0"/>
        <v>0</v>
      </c>
      <c r="K12" s="13" t="str">
        <f t="shared" ca="1" si="1"/>
        <v/>
      </c>
    </row>
    <row r="13" spans="2:16" ht="12.75" x14ac:dyDescent="0.2">
      <c r="B13" s="10"/>
      <c r="C13" s="11"/>
      <c r="D13" s="5"/>
      <c r="E13" s="11"/>
      <c r="F13" s="12" t="str">
        <f>IF(E13="","",IFERROR(VLOOKUP(E13,Categorias!$B$3:$C$41,2,FALSE),""))</f>
        <v/>
      </c>
      <c r="I13" s="4" t="str">
        <f>IF(Categorias!$B$9="","",Categorias!$B$9)</f>
        <v>Seguros</v>
      </c>
      <c r="J13" s="7">
        <f t="shared" ca="1" si="0"/>
        <v>0</v>
      </c>
      <c r="K13" s="13" t="str">
        <f t="shared" ca="1" si="1"/>
        <v/>
      </c>
    </row>
    <row r="14" spans="2:16" ht="12.75" x14ac:dyDescent="0.2">
      <c r="B14" s="10"/>
      <c r="C14" s="11"/>
      <c r="D14" s="5"/>
      <c r="E14" s="11"/>
      <c r="F14" s="12" t="str">
        <f>IF(E14="","",IFERROR(VLOOKUP(E14,Categorias!$B$3:$C$41,2,FALSE),""))</f>
        <v/>
      </c>
      <c r="I14" s="4" t="str">
        <f>IF(Categorias!$B$10="","",Categorias!$B$10)</f>
        <v>Dívidas e empréstimos</v>
      </c>
      <c r="J14" s="7">
        <f t="shared" ca="1" si="0"/>
        <v>0</v>
      </c>
      <c r="K14" s="13" t="str">
        <f t="shared" ca="1" si="1"/>
        <v/>
      </c>
    </row>
    <row r="15" spans="2:16" ht="12.75" x14ac:dyDescent="0.2">
      <c r="B15" s="10"/>
      <c r="C15" s="11"/>
      <c r="D15" s="5"/>
      <c r="E15" s="11"/>
      <c r="F15" s="12" t="str">
        <f>IF(E15="","",IFERROR(VLOOKUP(E15,Categorias!$B$3:$C$41,2,FALSE),""))</f>
        <v/>
      </c>
      <c r="I15" s="4" t="str">
        <f>IF(Categorias!$B$11="","",Categorias!$B$11)</f>
        <v>Restaurantes e delivery</v>
      </c>
      <c r="J15" s="7">
        <f t="shared" ca="1" si="0"/>
        <v>0</v>
      </c>
      <c r="K15" s="13" t="str">
        <f t="shared" ca="1" si="1"/>
        <v/>
      </c>
    </row>
    <row r="16" spans="2:16" ht="12.75" x14ac:dyDescent="0.2">
      <c r="B16" s="10"/>
      <c r="C16" s="11"/>
      <c r="D16" s="5"/>
      <c r="E16" s="11"/>
      <c r="F16" s="12" t="str">
        <f>IF(E16="","",IFERROR(VLOOKUP(E16,Categorias!$B$3:$C$41,2,FALSE),""))</f>
        <v/>
      </c>
      <c r="I16" s="4" t="str">
        <f>IF(Categorias!$B$12="","",Categorias!$B$12)</f>
        <v>Lazer</v>
      </c>
      <c r="J16" s="7">
        <f t="shared" ca="1" si="0"/>
        <v>0</v>
      </c>
      <c r="K16" s="13" t="str">
        <f t="shared" ca="1" si="1"/>
        <v/>
      </c>
    </row>
    <row r="17" spans="2:11" ht="12.75" x14ac:dyDescent="0.2">
      <c r="B17" s="10"/>
      <c r="C17" s="11"/>
      <c r="D17" s="5"/>
      <c r="E17" s="11"/>
      <c r="F17" s="12" t="str">
        <f>IF(E17="","",IFERROR(VLOOKUP(E17,Categorias!$B$3:$C$41,2,FALSE),""))</f>
        <v/>
      </c>
      <c r="I17" s="4" t="str">
        <f>IF(Categorias!$B$13="","",Categorias!$B$13)</f>
        <v>Compras pessoais</v>
      </c>
      <c r="J17" s="7">
        <f t="shared" ca="1" si="0"/>
        <v>0</v>
      </c>
      <c r="K17" s="13" t="str">
        <f t="shared" ca="1" si="1"/>
        <v/>
      </c>
    </row>
    <row r="18" spans="2:11" ht="12.75" x14ac:dyDescent="0.2">
      <c r="B18" s="10"/>
      <c r="C18" s="11"/>
      <c r="D18" s="5"/>
      <c r="E18" s="11"/>
      <c r="F18" s="12" t="str">
        <f>IF(E18="","",IFERROR(VLOOKUP(E18,Categorias!$B$3:$C$41,2,FALSE),""))</f>
        <v/>
      </c>
      <c r="I18" s="4" t="str">
        <f>IF(Categorias!$B$14="","",Categorias!$B$14)</f>
        <v>Assinaturas</v>
      </c>
      <c r="J18" s="7">
        <f t="shared" ca="1" si="0"/>
        <v>0</v>
      </c>
      <c r="K18" s="13" t="str">
        <f t="shared" ca="1" si="1"/>
        <v/>
      </c>
    </row>
    <row r="19" spans="2:11" ht="12.75" x14ac:dyDescent="0.2">
      <c r="B19" s="10"/>
      <c r="C19" s="11"/>
      <c r="D19" s="5"/>
      <c r="E19" s="11"/>
      <c r="F19" s="12" t="str">
        <f>IF(E19="","",IFERROR(VLOOKUP(E19,Categorias!$B$3:$C$41,2,FALSE),""))</f>
        <v/>
      </c>
      <c r="I19" s="4" t="str">
        <f>IF(Categorias!$B$15="","",Categorias!$B$15)</f>
        <v>Viagens</v>
      </c>
      <c r="J19" s="7">
        <f t="shared" ca="1" si="0"/>
        <v>0</v>
      </c>
      <c r="K19" s="13" t="str">
        <f t="shared" ca="1" si="1"/>
        <v/>
      </c>
    </row>
    <row r="20" spans="2:11" ht="12.75" x14ac:dyDescent="0.2">
      <c r="B20" s="10"/>
      <c r="C20" s="11"/>
      <c r="D20" s="5"/>
      <c r="E20" s="11"/>
      <c r="F20" s="12" t="str">
        <f>IF(E20="","",IFERROR(VLOOKUP(E20,Categorias!$B$3:$C$41,2,FALSE),""))</f>
        <v/>
      </c>
      <c r="I20" s="4" t="str">
        <f>IF(Categorias!$B$16="","",Categorias!$B$16)</f>
        <v>Presentes</v>
      </c>
      <c r="J20" s="7">
        <f t="shared" ca="1" si="0"/>
        <v>0</v>
      </c>
      <c r="K20" s="13" t="str">
        <f t="shared" ca="1" si="1"/>
        <v/>
      </c>
    </row>
    <row r="21" spans="2:11" ht="12.75" x14ac:dyDescent="0.2">
      <c r="B21" s="10"/>
      <c r="C21" s="11"/>
      <c r="D21" s="5"/>
      <c r="E21" s="11"/>
      <c r="F21" s="12" t="str">
        <f>IF(E21="","",IFERROR(VLOOKUP(E21,Categorias!$B$3:$C$41,2,FALSE),""))</f>
        <v/>
      </c>
      <c r="I21" s="4" t="str">
        <f>IF(Categorias!$B$17="","",Categorias!$B$17)</f>
        <v>Outros</v>
      </c>
      <c r="J21" s="7">
        <f t="shared" ca="1" si="0"/>
        <v>0</v>
      </c>
      <c r="K21" s="13" t="str">
        <f t="shared" ca="1" si="1"/>
        <v/>
      </c>
    </row>
    <row r="22" spans="2:11" ht="12.75" x14ac:dyDescent="0.2">
      <c r="B22" s="10"/>
      <c r="C22" s="11"/>
      <c r="D22" s="5"/>
      <c r="E22" s="11"/>
      <c r="F22" s="12" t="str">
        <f>IF(E22="","",IFERROR(VLOOKUP(E22,Categorias!$B$3:$C$41,2,FALSE),""))</f>
        <v/>
      </c>
      <c r="I22" s="4" t="str">
        <f>IF(Categorias!$B$18="","",Categorias!$B$18)</f>
        <v>Reserva de emergência</v>
      </c>
      <c r="J22" s="7">
        <f t="shared" ca="1" si="0"/>
        <v>0</v>
      </c>
      <c r="K22" s="13" t="str">
        <f t="shared" ca="1" si="1"/>
        <v/>
      </c>
    </row>
    <row r="23" spans="2:11" ht="12.75" x14ac:dyDescent="0.2">
      <c r="B23" s="10"/>
      <c r="C23" s="11"/>
      <c r="D23" s="5"/>
      <c r="E23" s="11"/>
      <c r="F23" s="12" t="str">
        <f>IF(E23="","",IFERROR(VLOOKUP(E23,Categorias!$B$3:$C$41,2,FALSE),""))</f>
        <v/>
      </c>
      <c r="I23" s="4" t="str">
        <f>IF(Categorias!$B$19="","",Categorias!$B$19)</f>
        <v>Investimentos</v>
      </c>
      <c r="J23" s="7">
        <f t="shared" ca="1" si="0"/>
        <v>0</v>
      </c>
      <c r="K23" s="13" t="str">
        <f t="shared" ca="1" si="1"/>
        <v/>
      </c>
    </row>
    <row r="24" spans="2:11" ht="12.75" x14ac:dyDescent="0.2">
      <c r="B24" s="10"/>
      <c r="C24" s="11"/>
      <c r="D24" s="5"/>
      <c r="E24" s="11"/>
      <c r="F24" s="12" t="str">
        <f>IF(E24="","",IFERROR(VLOOKUP(E24,Categorias!$B$3:$C$41,2,FALSE),""))</f>
        <v/>
      </c>
      <c r="I24" s="4" t="str">
        <f>IF(Categorias!$B$20="","",Categorias!$B$20)</f>
        <v/>
      </c>
      <c r="J24" s="7" t="str">
        <f t="shared" si="0"/>
        <v/>
      </c>
      <c r="K24" s="13" t="str">
        <f t="shared" si="1"/>
        <v/>
      </c>
    </row>
    <row r="25" spans="2:11" ht="12.75" x14ac:dyDescent="0.2">
      <c r="B25" s="10"/>
      <c r="C25" s="11"/>
      <c r="D25" s="5"/>
      <c r="E25" s="11"/>
      <c r="F25" s="12" t="str">
        <f>IF(E25="","",IFERROR(VLOOKUP(E25,Categorias!$B$3:$C$41,2,FALSE),""))</f>
        <v/>
      </c>
      <c r="I25" s="4" t="str">
        <f>IF(Categorias!$B$21="","",Categorias!$B$21)</f>
        <v/>
      </c>
      <c r="J25" s="7" t="str">
        <f t="shared" si="0"/>
        <v/>
      </c>
      <c r="K25" s="13" t="str">
        <f t="shared" si="1"/>
        <v/>
      </c>
    </row>
    <row r="26" spans="2:11" ht="12.75" x14ac:dyDescent="0.2">
      <c r="B26" s="10"/>
      <c r="C26" s="11"/>
      <c r="D26" s="5"/>
      <c r="E26" s="11"/>
      <c r="F26" s="12" t="str">
        <f>IF(E26="","",IFERROR(VLOOKUP(E26,Categorias!$B$3:$C$41,2,FALSE),""))</f>
        <v/>
      </c>
      <c r="I26" s="4" t="str">
        <f>IF(Categorias!$B$22="","",Categorias!$B$22)</f>
        <v/>
      </c>
      <c r="J26" s="7" t="str">
        <f t="shared" si="0"/>
        <v/>
      </c>
      <c r="K26" s="13" t="str">
        <f t="shared" si="1"/>
        <v/>
      </c>
    </row>
    <row r="27" spans="2:11" ht="12.75" x14ac:dyDescent="0.2">
      <c r="B27" s="10"/>
      <c r="C27" s="11"/>
      <c r="D27" s="5"/>
      <c r="E27" s="11"/>
      <c r="F27" s="12" t="str">
        <f>IF(E27="","",IFERROR(VLOOKUP(E27,Categorias!$B$3:$C$41,2,FALSE),""))</f>
        <v/>
      </c>
      <c r="I27" s="4" t="str">
        <f>IF(Categorias!$B$23="","",Categorias!$B$23)</f>
        <v/>
      </c>
      <c r="J27" s="7" t="str">
        <f t="shared" si="0"/>
        <v/>
      </c>
      <c r="K27" s="13" t="str">
        <f t="shared" si="1"/>
        <v/>
      </c>
    </row>
    <row r="28" spans="2:11" ht="12.75" x14ac:dyDescent="0.2">
      <c r="B28" s="10"/>
      <c r="C28" s="11"/>
      <c r="D28" s="5"/>
      <c r="E28" s="11"/>
      <c r="F28" s="12" t="str">
        <f>IF(E28="","",IFERROR(VLOOKUP(E28,Categorias!$B$3:$C$41,2,FALSE),""))</f>
        <v/>
      </c>
      <c r="I28" s="4" t="str">
        <f>IF(Categorias!$B$24="","",Categorias!$B$24)</f>
        <v/>
      </c>
      <c r="J28" s="7" t="str">
        <f t="shared" si="0"/>
        <v/>
      </c>
      <c r="K28" s="13" t="str">
        <f t="shared" si="1"/>
        <v/>
      </c>
    </row>
    <row r="29" spans="2:11" ht="12.75" x14ac:dyDescent="0.2">
      <c r="B29" s="10"/>
      <c r="C29" s="11"/>
      <c r="D29" s="5"/>
      <c r="E29" s="11"/>
      <c r="F29" s="12" t="str">
        <f>IF(E29="","",IFERROR(VLOOKUP(E29,Categorias!$B$3:$C$41,2,FALSE),""))</f>
        <v/>
      </c>
      <c r="I29" s="4" t="str">
        <f>IF(Categorias!$B$25="","",Categorias!$B$25)</f>
        <v/>
      </c>
      <c r="J29" s="7" t="str">
        <f t="shared" si="0"/>
        <v/>
      </c>
      <c r="K29" s="13" t="str">
        <f t="shared" si="1"/>
        <v/>
      </c>
    </row>
    <row r="30" spans="2:11" ht="12.75" x14ac:dyDescent="0.2">
      <c r="B30" s="10"/>
      <c r="C30" s="11"/>
      <c r="D30" s="5"/>
      <c r="E30" s="11"/>
      <c r="F30" s="12" t="str">
        <f>IF(E30="","",IFERROR(VLOOKUP(E30,Categorias!$B$3:$C$41,2,FALSE),""))</f>
        <v/>
      </c>
      <c r="I30" s="4" t="str">
        <f>IF(Categorias!$B$26="","",Categorias!$B$26)</f>
        <v/>
      </c>
      <c r="J30" s="7" t="str">
        <f t="shared" si="0"/>
        <v/>
      </c>
      <c r="K30" s="13" t="str">
        <f t="shared" si="1"/>
        <v/>
      </c>
    </row>
    <row r="31" spans="2:11" ht="12.75" x14ac:dyDescent="0.2">
      <c r="B31" s="10"/>
      <c r="C31" s="11"/>
      <c r="D31" s="5"/>
      <c r="E31" s="11"/>
      <c r="F31" s="12" t="str">
        <f>IF(E31="","",IFERROR(VLOOKUP(E31,Categorias!$B$3:$C$41,2,FALSE),""))</f>
        <v/>
      </c>
      <c r="I31" s="4" t="str">
        <f>IF(Categorias!$B$27="","",Categorias!$B$27)</f>
        <v/>
      </c>
      <c r="J31" s="7" t="str">
        <f t="shared" si="0"/>
        <v/>
      </c>
      <c r="K31" s="13" t="str">
        <f t="shared" si="1"/>
        <v/>
      </c>
    </row>
    <row r="32" spans="2:11" ht="12.75" x14ac:dyDescent="0.2">
      <c r="B32" s="10"/>
      <c r="C32" s="11"/>
      <c r="D32" s="5"/>
      <c r="E32" s="11"/>
      <c r="F32" s="12" t="str">
        <f>IF(E32="","",IFERROR(VLOOKUP(E32,Categorias!$B$3:$C$41,2,FALSE),""))</f>
        <v/>
      </c>
      <c r="I32" s="4" t="str">
        <f>IF(Categorias!$B$28="","",Categorias!$B$28)</f>
        <v/>
      </c>
      <c r="J32" s="7" t="str">
        <f t="shared" si="0"/>
        <v/>
      </c>
      <c r="K32" s="13" t="str">
        <f t="shared" si="1"/>
        <v/>
      </c>
    </row>
    <row r="33" spans="2:11" ht="12.75" x14ac:dyDescent="0.2">
      <c r="B33" s="10"/>
      <c r="C33" s="11"/>
      <c r="D33" s="5"/>
      <c r="E33" s="11"/>
      <c r="F33" s="12" t="str">
        <f>IF(E33="","",IFERROR(VLOOKUP(E33,Categorias!$B$3:$C$41,2,FALSE),""))</f>
        <v/>
      </c>
      <c r="I33" s="4" t="str">
        <f>IF(Categorias!$B$29="","",Categorias!$B$29)</f>
        <v/>
      </c>
      <c r="J33" s="7" t="str">
        <f t="shared" si="0"/>
        <v/>
      </c>
      <c r="K33" s="13" t="str">
        <f t="shared" si="1"/>
        <v/>
      </c>
    </row>
    <row r="34" spans="2:11" ht="12.75" x14ac:dyDescent="0.2">
      <c r="B34" s="10"/>
      <c r="C34" s="11"/>
      <c r="D34" s="5"/>
      <c r="E34" s="11"/>
      <c r="F34" s="12" t="str">
        <f>IF(E34="","",IFERROR(VLOOKUP(E34,Categorias!$B$3:$C$41,2,FALSE),""))</f>
        <v/>
      </c>
      <c r="I34" s="4" t="str">
        <f>IF(Categorias!$B$30="","",Categorias!$B$30)</f>
        <v/>
      </c>
      <c r="J34" s="7" t="str">
        <f t="shared" si="0"/>
        <v/>
      </c>
      <c r="K34" s="13" t="str">
        <f t="shared" si="1"/>
        <v/>
      </c>
    </row>
    <row r="35" spans="2:11" ht="12.75" x14ac:dyDescent="0.2">
      <c r="B35" s="10"/>
      <c r="C35" s="11"/>
      <c r="D35" s="5"/>
      <c r="E35" s="11"/>
      <c r="F35" s="12" t="str">
        <f>IF(E35="","",IFERROR(VLOOKUP(E35,Categorias!$B$3:$C$41,2,FALSE),""))</f>
        <v/>
      </c>
      <c r="I35" s="4" t="str">
        <f>IF(Categorias!$B$31="","",Categorias!$B$31)</f>
        <v/>
      </c>
      <c r="J35" s="7" t="str">
        <f t="shared" si="0"/>
        <v/>
      </c>
      <c r="K35" s="13" t="str">
        <f t="shared" si="1"/>
        <v/>
      </c>
    </row>
    <row r="36" spans="2:11" ht="12.75" x14ac:dyDescent="0.2">
      <c r="B36" s="10"/>
      <c r="C36" s="11"/>
      <c r="D36" s="5"/>
      <c r="E36" s="11"/>
      <c r="F36" s="12" t="str">
        <f>IF(E36="","",IFERROR(VLOOKUP(E36,Categorias!$B$3:$C$41,2,FALSE),""))</f>
        <v/>
      </c>
      <c r="I36" s="4" t="str">
        <f>IF(Categorias!$B$32="","",Categorias!$B$32)</f>
        <v/>
      </c>
      <c r="J36" s="7" t="str">
        <f t="shared" si="0"/>
        <v/>
      </c>
      <c r="K36" s="13" t="str">
        <f t="shared" si="1"/>
        <v/>
      </c>
    </row>
    <row r="37" spans="2:11" ht="12.75" x14ac:dyDescent="0.2">
      <c r="B37" s="10"/>
      <c r="C37" s="11"/>
      <c r="D37" s="5"/>
      <c r="E37" s="11"/>
      <c r="F37" s="12" t="str">
        <f>IF(E37="","",IFERROR(VLOOKUP(E37,Categorias!$B$3:$C$41,2,FALSE),""))</f>
        <v/>
      </c>
      <c r="I37" s="4" t="str">
        <f>IF(Categorias!$B$33="","",Categorias!$B$33)</f>
        <v/>
      </c>
      <c r="J37" s="7" t="str">
        <f t="shared" si="0"/>
        <v/>
      </c>
      <c r="K37" s="13" t="str">
        <f t="shared" si="1"/>
        <v/>
      </c>
    </row>
    <row r="38" spans="2:11" ht="12.75" x14ac:dyDescent="0.2">
      <c r="B38" s="10"/>
      <c r="C38" s="11"/>
      <c r="D38" s="5"/>
      <c r="E38" s="11"/>
      <c r="F38" s="12" t="str">
        <f>IF(E38="","",IFERROR(VLOOKUP(E38,Categorias!$B$3:$C$41,2,FALSE),""))</f>
        <v/>
      </c>
      <c r="I38" s="4" t="str">
        <f>IF(Categorias!$B$34="","",Categorias!$B$34)</f>
        <v/>
      </c>
      <c r="J38" s="7" t="str">
        <f t="shared" si="0"/>
        <v/>
      </c>
      <c r="K38" s="13" t="str">
        <f t="shared" si="1"/>
        <v/>
      </c>
    </row>
    <row r="39" spans="2:11" ht="12.75" x14ac:dyDescent="0.2">
      <c r="B39" s="10"/>
      <c r="C39" s="11"/>
      <c r="D39" s="5"/>
      <c r="E39" s="11"/>
      <c r="F39" s="12" t="str">
        <f>IF(E39="","",IFERROR(VLOOKUP(E39,Categorias!$B$3:$C$41,2,FALSE),""))</f>
        <v/>
      </c>
      <c r="I39" s="4" t="str">
        <f>IF(Categorias!$B$35="","",Categorias!$B$35)</f>
        <v/>
      </c>
      <c r="J39" s="7" t="str">
        <f t="shared" si="0"/>
        <v/>
      </c>
      <c r="K39" s="13" t="str">
        <f t="shared" si="1"/>
        <v/>
      </c>
    </row>
    <row r="40" spans="2:11" ht="12.75" x14ac:dyDescent="0.2">
      <c r="B40" s="10"/>
      <c r="C40" s="11"/>
      <c r="D40" s="5"/>
      <c r="E40" s="11"/>
      <c r="F40" s="12" t="str">
        <f>IF(E40="","",IFERROR(VLOOKUP(E40,Categorias!$B$3:$C$41,2,FALSE),""))</f>
        <v/>
      </c>
      <c r="I40" s="4" t="str">
        <f>IF(Categorias!$B$36="","",Categorias!$B$36)</f>
        <v/>
      </c>
      <c r="J40" s="7" t="str">
        <f t="shared" si="0"/>
        <v/>
      </c>
      <c r="K40" s="13" t="str">
        <f t="shared" si="1"/>
        <v/>
      </c>
    </row>
    <row r="41" spans="2:11" ht="12.75" x14ac:dyDescent="0.2">
      <c r="B41" s="10"/>
      <c r="C41" s="11"/>
      <c r="D41" s="5"/>
      <c r="E41" s="11"/>
      <c r="F41" s="12" t="str">
        <f>IF(E41="","",IFERROR(VLOOKUP(E41,Categorias!$B$3:$C$41,2,FALSE),""))</f>
        <v/>
      </c>
      <c r="I41" s="4" t="str">
        <f>IF(Categorias!$B$37="","",Categorias!$B$37)</f>
        <v/>
      </c>
      <c r="J41" s="7" t="str">
        <f t="shared" si="0"/>
        <v/>
      </c>
      <c r="K41" s="13" t="str">
        <f t="shared" si="1"/>
        <v/>
      </c>
    </row>
    <row r="42" spans="2:11" ht="12.75" x14ac:dyDescent="0.2">
      <c r="B42" s="10"/>
      <c r="C42" s="11"/>
      <c r="D42" s="5"/>
      <c r="E42" s="11"/>
      <c r="F42" s="12" t="str">
        <f>IF(E42="","",IFERROR(VLOOKUP(E42,Categorias!$B$3:$C$41,2,FALSE),""))</f>
        <v/>
      </c>
      <c r="I42" s="4" t="str">
        <f>IF(Categorias!$B$38="","",Categorias!$B$38)</f>
        <v/>
      </c>
      <c r="J42" s="7" t="str">
        <f t="shared" si="0"/>
        <v/>
      </c>
      <c r="K42" s="13" t="str">
        <f t="shared" si="1"/>
        <v/>
      </c>
    </row>
    <row r="43" spans="2:11" ht="12.75" x14ac:dyDescent="0.2">
      <c r="B43" s="10"/>
      <c r="C43" s="11"/>
      <c r="D43" s="5"/>
      <c r="E43" s="11"/>
      <c r="F43" s="12" t="str">
        <f>IF(E43="","",IFERROR(VLOOKUP(E43,Categorias!$B$3:$C$41,2,FALSE),""))</f>
        <v/>
      </c>
      <c r="I43" s="4" t="str">
        <f>IF(Categorias!$B$39="","",Categorias!$B$39)</f>
        <v/>
      </c>
      <c r="J43" s="7" t="str">
        <f t="shared" si="0"/>
        <v/>
      </c>
      <c r="K43" s="13" t="str">
        <f t="shared" si="1"/>
        <v/>
      </c>
    </row>
    <row r="44" spans="2:11" ht="12.75" x14ac:dyDescent="0.2">
      <c r="B44" s="10"/>
      <c r="C44" s="11"/>
      <c r="D44" s="5"/>
      <c r="E44" s="11"/>
      <c r="F44" s="12" t="str">
        <f>IF(E44="","",IFERROR(VLOOKUP(E44,Categorias!$B$3:$C$41,2,FALSE),""))</f>
        <v/>
      </c>
      <c r="I44" s="4" t="str">
        <f>IF(Categorias!$B$40="","",Categorias!$B$40)</f>
        <v/>
      </c>
      <c r="J44" s="7" t="str">
        <f t="shared" si="0"/>
        <v/>
      </c>
      <c r="K44" s="13" t="str">
        <f t="shared" si="1"/>
        <v/>
      </c>
    </row>
    <row r="45" spans="2:11" ht="12.75" x14ac:dyDescent="0.2">
      <c r="B45" s="10"/>
      <c r="C45" s="11"/>
      <c r="D45" s="5"/>
      <c r="E45" s="11"/>
      <c r="F45" s="12" t="str">
        <f>IF(E45="","",IFERROR(VLOOKUP(E45,Categorias!$B$3:$C$41,2,FALSE),""))</f>
        <v/>
      </c>
      <c r="I45" s="4" t="str">
        <f>IF(Categorias!$B$41="","",Categorias!$B$41)</f>
        <v/>
      </c>
      <c r="J45" s="7" t="str">
        <f t="shared" si="0"/>
        <v/>
      </c>
      <c r="K45" s="13" t="str">
        <f t="shared" si="1"/>
        <v/>
      </c>
    </row>
    <row r="46" spans="2:11" ht="12.75" x14ac:dyDescent="0.2">
      <c r="B46" s="10"/>
      <c r="C46" s="11"/>
      <c r="D46" s="5"/>
      <c r="E46" s="11"/>
      <c r="F46" s="12" t="str">
        <f>IF(E46="","",IFERROR(VLOOKUP(E46,Categorias!$B$3:$C$41,2,FALSE),""))</f>
        <v/>
      </c>
      <c r="J46" s="7" t="str">
        <f t="shared" si="0"/>
        <v/>
      </c>
      <c r="K46" s="13" t="str">
        <f t="shared" si="1"/>
        <v/>
      </c>
    </row>
    <row r="47" spans="2:11" ht="12.75" x14ac:dyDescent="0.2">
      <c r="B47" s="10"/>
      <c r="C47" s="11"/>
      <c r="D47" s="5"/>
      <c r="E47" s="11"/>
      <c r="F47" s="12" t="str">
        <f>IF(E47="","",IFERROR(VLOOKUP(E47,Categorias!$B$3:$C$41,2,FALSE),""))</f>
        <v/>
      </c>
    </row>
    <row r="48" spans="2:11" ht="12.75" x14ac:dyDescent="0.2">
      <c r="B48" s="10"/>
      <c r="C48" s="11"/>
      <c r="D48" s="5"/>
      <c r="E48" s="11"/>
      <c r="F48" s="12" t="str">
        <f>IF(E48="","",IFERROR(VLOOKUP(E48,Categorias!$B$3:$C$41,2,FALSE),""))</f>
        <v/>
      </c>
    </row>
    <row r="49" spans="2:6" ht="12.75" x14ac:dyDescent="0.2">
      <c r="B49" s="10"/>
      <c r="C49" s="11"/>
      <c r="D49" s="5"/>
      <c r="E49" s="11"/>
      <c r="F49" s="12" t="str">
        <f>IF(E49="","",IFERROR(VLOOKUP(E49,Categorias!$B$3:$C$41,2,FALSE),""))</f>
        <v/>
      </c>
    </row>
    <row r="50" spans="2:6" ht="12.75" x14ac:dyDescent="0.2">
      <c r="B50" s="10"/>
      <c r="C50" s="11"/>
      <c r="D50" s="5"/>
      <c r="E50" s="11"/>
      <c r="F50" s="12" t="str">
        <f>IF(E50="","",IFERROR(VLOOKUP(E50,Categorias!$B$3:$C$41,2,FALSE),""))</f>
        <v/>
      </c>
    </row>
    <row r="51" spans="2:6" ht="12.75" x14ac:dyDescent="0.2">
      <c r="B51" s="10"/>
      <c r="C51" s="11"/>
      <c r="D51" s="5"/>
      <c r="E51" s="11"/>
      <c r="F51" s="12" t="str">
        <f>IF(E51="","",IFERROR(VLOOKUP(E51,Categorias!$B$3:$C$41,2,FALSE),""))</f>
        <v/>
      </c>
    </row>
    <row r="52" spans="2:6" ht="12.75" x14ac:dyDescent="0.2">
      <c r="B52" s="10"/>
      <c r="C52" s="11"/>
      <c r="D52" s="5"/>
      <c r="E52" s="11"/>
      <c r="F52" s="12" t="str">
        <f>IF(E52="","",IFERROR(VLOOKUP(E52,Categorias!$B$3:$C$41,2,FALSE),""))</f>
        <v/>
      </c>
    </row>
    <row r="53" spans="2:6" ht="12.75" x14ac:dyDescent="0.2">
      <c r="B53" s="10"/>
      <c r="C53" s="11"/>
      <c r="D53" s="5"/>
      <c r="E53" s="11"/>
      <c r="F53" s="12" t="str">
        <f>IF(E53="","",IFERROR(VLOOKUP(E53,Categorias!$B$3:$C$41,2,FALSE),""))</f>
        <v/>
      </c>
    </row>
    <row r="54" spans="2:6" ht="12.75" x14ac:dyDescent="0.2">
      <c r="B54" s="10"/>
      <c r="C54" s="11"/>
      <c r="D54" s="5"/>
      <c r="E54" s="11"/>
      <c r="F54" s="12" t="str">
        <f>IF(E54="","",IFERROR(VLOOKUP(E54,Categorias!$B$3:$C$41,2,FALSE),""))</f>
        <v/>
      </c>
    </row>
    <row r="55" spans="2:6" ht="12.75" x14ac:dyDescent="0.2">
      <c r="B55" s="10"/>
      <c r="C55" s="11"/>
      <c r="D55" s="5"/>
      <c r="E55" s="11"/>
      <c r="F55" s="12" t="str">
        <f>IF(E55="","",IFERROR(VLOOKUP(E55,Categorias!$B$3:$C$41,2,FALSE),""))</f>
        <v/>
      </c>
    </row>
    <row r="56" spans="2:6" ht="12.75" x14ac:dyDescent="0.2">
      <c r="B56" s="10"/>
      <c r="C56" s="11"/>
      <c r="D56" s="5"/>
      <c r="E56" s="11"/>
      <c r="F56" s="12" t="str">
        <f>IF(E56="","",IFERROR(VLOOKUP(E56,Categorias!$B$3:$C$41,2,FALSE),""))</f>
        <v/>
      </c>
    </row>
    <row r="57" spans="2:6" ht="12.75" x14ac:dyDescent="0.2">
      <c r="B57" s="10"/>
      <c r="C57" s="11"/>
      <c r="D57" s="5"/>
      <c r="E57" s="11"/>
      <c r="F57" s="12" t="str">
        <f>IF(E57="","",IFERROR(VLOOKUP(E57,Categorias!$B$3:$C$41,2,FALSE),""))</f>
        <v/>
      </c>
    </row>
    <row r="58" spans="2:6" ht="12.75" x14ac:dyDescent="0.2">
      <c r="B58" s="10"/>
      <c r="C58" s="11"/>
      <c r="D58" s="5"/>
      <c r="E58" s="11"/>
      <c r="F58" s="12" t="str">
        <f>IF(E58="","",IFERROR(VLOOKUP(E58,Categorias!$B$3:$C$41,2,FALSE),""))</f>
        <v/>
      </c>
    </row>
    <row r="59" spans="2:6" ht="12.75" x14ac:dyDescent="0.2">
      <c r="B59" s="10"/>
      <c r="C59" s="11"/>
      <c r="D59" s="5"/>
      <c r="E59" s="11"/>
      <c r="F59" s="12" t="str">
        <f>IF(E59="","",IFERROR(VLOOKUP(E59,Categorias!$B$3:$C$41,2,FALSE),""))</f>
        <v/>
      </c>
    </row>
    <row r="60" spans="2:6" ht="12.75" x14ac:dyDescent="0.2">
      <c r="B60" s="10"/>
      <c r="C60" s="11"/>
      <c r="D60" s="5"/>
      <c r="E60" s="11"/>
      <c r="F60" s="12" t="str">
        <f>IF(E60="","",IFERROR(VLOOKUP(E60,Categorias!$B$3:$C$41,2,FALSE),""))</f>
        <v/>
      </c>
    </row>
    <row r="61" spans="2:6" ht="12.75" x14ac:dyDescent="0.2">
      <c r="B61" s="10"/>
      <c r="C61" s="11"/>
      <c r="D61" s="5"/>
      <c r="E61" s="11"/>
      <c r="F61" s="12" t="str">
        <f>IF(E61="","",IFERROR(VLOOKUP(E61,Categorias!$B$3:$C$41,2,FALSE),""))</f>
        <v/>
      </c>
    </row>
    <row r="62" spans="2:6" ht="12.75" x14ac:dyDescent="0.2">
      <c r="B62" s="10"/>
      <c r="C62" s="11"/>
      <c r="D62" s="5"/>
      <c r="E62" s="11"/>
      <c r="F62" s="12" t="str">
        <f>IF(E62="","",IFERROR(VLOOKUP(E62,Categorias!$B$3:$C$41,2,FALSE),""))</f>
        <v/>
      </c>
    </row>
    <row r="63" spans="2:6" ht="12.75" x14ac:dyDescent="0.2">
      <c r="B63" s="10"/>
      <c r="C63" s="11"/>
      <c r="D63" s="5"/>
      <c r="E63" s="11"/>
      <c r="F63" s="12" t="str">
        <f>IF(E63="","",IFERROR(VLOOKUP(E63,Categorias!$B$3:$C$41,2,FALSE),""))</f>
        <v/>
      </c>
    </row>
    <row r="64" spans="2:6" ht="12.75" x14ac:dyDescent="0.2">
      <c r="B64" s="10"/>
      <c r="C64" s="11"/>
      <c r="D64" s="5"/>
      <c r="E64" s="11"/>
      <c r="F64" s="12" t="str">
        <f>IF(E64="","",IFERROR(VLOOKUP(E64,Categorias!$B$3:$C$41,2,FALSE),""))</f>
        <v/>
      </c>
    </row>
    <row r="65" spans="2:6" ht="12.75" x14ac:dyDescent="0.2">
      <c r="B65" s="10"/>
      <c r="C65" s="11"/>
      <c r="D65" s="5"/>
      <c r="E65" s="11"/>
      <c r="F65" s="12" t="str">
        <f>IF(E65="","",IFERROR(VLOOKUP(E65,Categorias!$B$3:$C$41,2,FALSE),""))</f>
        <v/>
      </c>
    </row>
    <row r="66" spans="2:6" ht="12.75" x14ac:dyDescent="0.2">
      <c r="B66" s="10"/>
      <c r="C66" s="11"/>
      <c r="D66" s="5"/>
      <c r="E66" s="11"/>
      <c r="F66" s="12" t="str">
        <f>IF(E66="","",IFERROR(VLOOKUP(E66,Categorias!$B$3:$C$41,2,FALSE),""))</f>
        <v/>
      </c>
    </row>
    <row r="67" spans="2:6" ht="12.75" x14ac:dyDescent="0.2">
      <c r="B67" s="10"/>
      <c r="C67" s="11"/>
      <c r="D67" s="5"/>
      <c r="E67" s="11"/>
      <c r="F67" s="12" t="str">
        <f>IF(E67="","",IFERROR(VLOOKUP(E67,Categorias!$B$3:$C$41,2,FALSE),""))</f>
        <v/>
      </c>
    </row>
    <row r="68" spans="2:6" ht="12.75" x14ac:dyDescent="0.2">
      <c r="B68" s="10"/>
      <c r="C68" s="11"/>
      <c r="D68" s="5"/>
      <c r="E68" s="11"/>
      <c r="F68" s="12" t="str">
        <f>IF(E68="","",IFERROR(VLOOKUP(E68,Categorias!$B$3:$C$41,2,FALSE),""))</f>
        <v/>
      </c>
    </row>
    <row r="69" spans="2:6" ht="12.75" x14ac:dyDescent="0.2">
      <c r="B69" s="10"/>
      <c r="C69" s="11"/>
      <c r="D69" s="5"/>
      <c r="E69" s="11"/>
      <c r="F69" s="12" t="str">
        <f>IF(E69="","",IFERROR(VLOOKUP(E69,Categorias!$B$3:$C$41,2,FALSE),""))</f>
        <v/>
      </c>
    </row>
    <row r="70" spans="2:6" ht="12.75" x14ac:dyDescent="0.2">
      <c r="B70" s="10"/>
      <c r="C70" s="11"/>
      <c r="D70" s="5"/>
      <c r="E70" s="11"/>
      <c r="F70" s="12" t="str">
        <f>IF(E70="","",IFERROR(VLOOKUP(E70,Categorias!$B$3:$C$41,2,FALSE),""))</f>
        <v/>
      </c>
    </row>
    <row r="71" spans="2:6" ht="12.75" x14ac:dyDescent="0.2">
      <c r="B71" s="10"/>
      <c r="C71" s="11"/>
      <c r="D71" s="5"/>
      <c r="E71" s="11"/>
      <c r="F71" s="12" t="str">
        <f>IF(E71="","",IFERROR(VLOOKUP(E71,Categorias!$B$3:$C$41,2,FALSE),""))</f>
        <v/>
      </c>
    </row>
    <row r="72" spans="2:6" ht="12.75" x14ac:dyDescent="0.2">
      <c r="B72" s="10"/>
      <c r="C72" s="11"/>
      <c r="D72" s="5"/>
      <c r="E72" s="11"/>
      <c r="F72" s="12" t="str">
        <f>IF(E72="","",IFERROR(VLOOKUP(E72,Categorias!$B$3:$C$41,2,FALSE),""))</f>
        <v/>
      </c>
    </row>
    <row r="73" spans="2:6" ht="12.75" x14ac:dyDescent="0.2">
      <c r="B73" s="10"/>
      <c r="C73" s="11"/>
      <c r="D73" s="5"/>
      <c r="E73" s="11"/>
      <c r="F73" s="12" t="str">
        <f>IF(E73="","",IFERROR(VLOOKUP(E73,Categorias!$B$3:$C$41,2,FALSE),""))</f>
        <v/>
      </c>
    </row>
    <row r="74" spans="2:6" ht="12.75" x14ac:dyDescent="0.2">
      <c r="B74" s="10"/>
      <c r="C74" s="11"/>
      <c r="D74" s="5"/>
      <c r="E74" s="11"/>
      <c r="F74" s="12" t="str">
        <f>IF(E74="","",IFERROR(VLOOKUP(E74,Categorias!$B$3:$C$41,2,FALSE),""))</f>
        <v/>
      </c>
    </row>
    <row r="75" spans="2:6" ht="12.75" x14ac:dyDescent="0.2">
      <c r="B75" s="10"/>
      <c r="C75" s="11"/>
      <c r="D75" s="5"/>
      <c r="E75" s="11"/>
      <c r="F75" s="12" t="str">
        <f>IF(E75="","",IFERROR(VLOOKUP(E75,Categorias!$B$3:$C$41,2,FALSE),""))</f>
        <v/>
      </c>
    </row>
    <row r="76" spans="2:6" ht="12.75" x14ac:dyDescent="0.2">
      <c r="B76" s="10"/>
      <c r="C76" s="11"/>
      <c r="D76" s="5"/>
      <c r="E76" s="11"/>
      <c r="F76" s="12" t="str">
        <f>IF(E76="","",IFERROR(VLOOKUP(E76,Categorias!$B$3:$C$41,2,FALSE),""))</f>
        <v/>
      </c>
    </row>
    <row r="77" spans="2:6" ht="12.75" x14ac:dyDescent="0.2">
      <c r="B77" s="10"/>
      <c r="C77" s="11"/>
      <c r="D77" s="5"/>
      <c r="E77" s="11"/>
      <c r="F77" s="12" t="str">
        <f>IF(E77="","",IFERROR(VLOOKUP(E77,Categorias!$B$3:$C$41,2,FALSE),""))</f>
        <v/>
      </c>
    </row>
    <row r="78" spans="2:6" ht="12.75" x14ac:dyDescent="0.2">
      <c r="B78" s="10"/>
      <c r="C78" s="11"/>
      <c r="D78" s="5"/>
      <c r="E78" s="11"/>
      <c r="F78" s="12" t="str">
        <f>IF(E78="","",IFERROR(VLOOKUP(E78,Categorias!$B$3:$C$41,2,FALSE),""))</f>
        <v/>
      </c>
    </row>
    <row r="79" spans="2:6" ht="12.75" x14ac:dyDescent="0.2">
      <c r="B79" s="10"/>
      <c r="C79" s="11"/>
      <c r="D79" s="5"/>
      <c r="E79" s="11"/>
      <c r="F79" s="12" t="str">
        <f>IF(E79="","",IFERROR(VLOOKUP(E79,Categorias!$B$3:$C$41,2,FALSE),""))</f>
        <v/>
      </c>
    </row>
    <row r="80" spans="2:6" ht="12.75" x14ac:dyDescent="0.2">
      <c r="B80" s="10"/>
      <c r="C80" s="11"/>
      <c r="D80" s="5"/>
      <c r="E80" s="11"/>
      <c r="F80" s="12" t="str">
        <f>IF(E80="","",IFERROR(VLOOKUP(E80,Categorias!$B$3:$C$41,2,FALSE),""))</f>
        <v/>
      </c>
    </row>
    <row r="81" spans="2:6" ht="12.75" x14ac:dyDescent="0.2">
      <c r="B81" s="10"/>
      <c r="C81" s="11"/>
      <c r="D81" s="5"/>
      <c r="E81" s="11"/>
      <c r="F81" s="12" t="str">
        <f>IF(E81="","",IFERROR(VLOOKUP(E81,Categorias!$B$3:$C$41,2,FALSE),""))</f>
        <v/>
      </c>
    </row>
    <row r="82" spans="2:6" ht="12.75" x14ac:dyDescent="0.2">
      <c r="B82" s="10"/>
      <c r="C82" s="11"/>
      <c r="D82" s="5"/>
      <c r="E82" s="11"/>
      <c r="F82" s="12" t="str">
        <f>IF(E82="","",IFERROR(VLOOKUP(E82,Categorias!$B$3:$C$41,2,FALSE),""))</f>
        <v/>
      </c>
    </row>
    <row r="83" spans="2:6" ht="12.75" x14ac:dyDescent="0.2">
      <c r="B83" s="10"/>
      <c r="C83" s="11"/>
      <c r="D83" s="5"/>
      <c r="E83" s="11"/>
      <c r="F83" s="12" t="str">
        <f>IF(E83="","",IFERROR(VLOOKUP(E83,Categorias!$B$3:$C$41,2,FALSE),""))</f>
        <v/>
      </c>
    </row>
    <row r="84" spans="2:6" ht="12.75" x14ac:dyDescent="0.2">
      <c r="B84" s="10"/>
      <c r="C84" s="11"/>
      <c r="D84" s="5"/>
      <c r="E84" s="11"/>
      <c r="F84" s="12" t="str">
        <f>IF(E84="","",IFERROR(VLOOKUP(E84,Categorias!$B$3:$C$41,2,FALSE),""))</f>
        <v/>
      </c>
    </row>
    <row r="85" spans="2:6" ht="12.75" x14ac:dyDescent="0.2">
      <c r="B85" s="10"/>
      <c r="C85" s="11"/>
      <c r="D85" s="5"/>
      <c r="E85" s="11"/>
      <c r="F85" s="12" t="str">
        <f>IF(E85="","",IFERROR(VLOOKUP(E85,Categorias!$B$3:$C$41,2,FALSE),""))</f>
        <v/>
      </c>
    </row>
    <row r="86" spans="2:6" ht="12.75" x14ac:dyDescent="0.2">
      <c r="B86" s="10"/>
      <c r="C86" s="11"/>
      <c r="D86" s="5"/>
      <c r="E86" s="11"/>
      <c r="F86" s="12" t="str">
        <f>IF(E86="","",IFERROR(VLOOKUP(E86,Categorias!$B$3:$C$41,2,FALSE),""))</f>
        <v/>
      </c>
    </row>
    <row r="87" spans="2:6" ht="12.75" x14ac:dyDescent="0.2">
      <c r="B87" s="10"/>
      <c r="C87" s="11"/>
      <c r="D87" s="5"/>
      <c r="E87" s="11"/>
      <c r="F87" s="12" t="str">
        <f>IF(E87="","",IFERROR(VLOOKUP(E87,Categorias!$B$3:$C$41,2,FALSE),""))</f>
        <v/>
      </c>
    </row>
    <row r="88" spans="2:6" ht="12.75" x14ac:dyDescent="0.2">
      <c r="B88" s="10"/>
      <c r="C88" s="11"/>
      <c r="D88" s="5"/>
      <c r="E88" s="11"/>
      <c r="F88" s="12" t="str">
        <f>IF(E88="","",IFERROR(VLOOKUP(E88,Categorias!$B$3:$C$41,2,FALSE),""))</f>
        <v/>
      </c>
    </row>
    <row r="89" spans="2:6" ht="12.75" x14ac:dyDescent="0.2">
      <c r="B89" s="10"/>
      <c r="C89" s="11"/>
      <c r="D89" s="5"/>
      <c r="E89" s="11"/>
      <c r="F89" s="12" t="str">
        <f>IF(E89="","",IFERROR(VLOOKUP(E89,Categorias!$B$3:$C$41,2,FALSE),""))</f>
        <v/>
      </c>
    </row>
    <row r="90" spans="2:6" ht="12.75" x14ac:dyDescent="0.2">
      <c r="B90" s="10"/>
      <c r="C90" s="11"/>
      <c r="D90" s="5"/>
      <c r="E90" s="11"/>
      <c r="F90" s="12" t="str">
        <f>IF(E90="","",IFERROR(VLOOKUP(E90,Categorias!$B$3:$C$41,2,FALSE),""))</f>
        <v/>
      </c>
    </row>
    <row r="91" spans="2:6" ht="12.75" x14ac:dyDescent="0.2">
      <c r="B91" s="10"/>
      <c r="C91" s="11"/>
      <c r="D91" s="5"/>
      <c r="E91" s="11"/>
      <c r="F91" s="12" t="str">
        <f>IF(E91="","",IFERROR(VLOOKUP(E91,Categorias!$B$3:$C$41,2,FALSE),""))</f>
        <v/>
      </c>
    </row>
    <row r="92" spans="2:6" ht="12.75" x14ac:dyDescent="0.2">
      <c r="B92" s="10"/>
      <c r="C92" s="11"/>
      <c r="D92" s="5"/>
      <c r="E92" s="11"/>
      <c r="F92" s="12" t="str">
        <f>IF(E92="","",IFERROR(VLOOKUP(E92,Categorias!$B$3:$C$41,2,FALSE),""))</f>
        <v/>
      </c>
    </row>
    <row r="93" spans="2:6" ht="12.75" x14ac:dyDescent="0.2">
      <c r="B93" s="10"/>
      <c r="C93" s="11"/>
      <c r="D93" s="5"/>
      <c r="E93" s="11"/>
      <c r="F93" s="12" t="str">
        <f>IF(E93="","",IFERROR(VLOOKUP(E93,Categorias!$B$3:$C$41,2,FALSE),""))</f>
        <v/>
      </c>
    </row>
    <row r="94" spans="2:6" ht="12.75" x14ac:dyDescent="0.2">
      <c r="B94" s="10"/>
      <c r="C94" s="11"/>
      <c r="D94" s="5"/>
      <c r="E94" s="11"/>
      <c r="F94" s="12" t="str">
        <f>IF(E94="","",IFERROR(VLOOKUP(E94,Categorias!$B$3:$C$41,2,FALSE),""))</f>
        <v/>
      </c>
    </row>
    <row r="95" spans="2:6" ht="12.75" x14ac:dyDescent="0.2">
      <c r="B95" s="10"/>
      <c r="C95" s="11"/>
      <c r="D95" s="5"/>
      <c r="E95" s="11"/>
      <c r="F95" s="12" t="str">
        <f>IF(E95="","",IFERROR(VLOOKUP(E95,Categorias!$B$3:$C$41,2,FALSE),""))</f>
        <v/>
      </c>
    </row>
    <row r="96" spans="2:6" ht="12.75" x14ac:dyDescent="0.2">
      <c r="B96" s="10"/>
      <c r="C96" s="11"/>
      <c r="D96" s="5"/>
      <c r="E96" s="11"/>
      <c r="F96" s="12" t="str">
        <f>IF(E96="","",IFERROR(VLOOKUP(E96,Categorias!$B$3:$C$41,2,FALSE),""))</f>
        <v/>
      </c>
    </row>
    <row r="97" spans="2:6" ht="12.75" x14ac:dyDescent="0.2">
      <c r="B97" s="10"/>
      <c r="C97" s="11"/>
      <c r="D97" s="5"/>
      <c r="E97" s="11"/>
      <c r="F97" s="12" t="str">
        <f>IF(E97="","",IFERROR(VLOOKUP(E97,Categorias!$B$3:$C$41,2,FALSE),""))</f>
        <v/>
      </c>
    </row>
    <row r="98" spans="2:6" ht="12.75" x14ac:dyDescent="0.2">
      <c r="B98" s="10"/>
      <c r="C98" s="11"/>
      <c r="D98" s="5"/>
      <c r="E98" s="11"/>
      <c r="F98" s="12" t="str">
        <f>IF(E98="","",IFERROR(VLOOKUP(E98,Categorias!$B$3:$C$41,2,FALSE),""))</f>
        <v/>
      </c>
    </row>
    <row r="99" spans="2:6" ht="12.75" x14ac:dyDescent="0.2">
      <c r="B99" s="10"/>
      <c r="C99" s="11"/>
      <c r="D99" s="5"/>
      <c r="E99" s="11"/>
      <c r="F99" s="12" t="str">
        <f>IF(E99="","",IFERROR(VLOOKUP(E99,Categorias!$B$3:$C$41,2,FALSE),""))</f>
        <v/>
      </c>
    </row>
    <row r="100" spans="2:6" ht="12.75" x14ac:dyDescent="0.2">
      <c r="B100" s="10"/>
      <c r="C100" s="11"/>
      <c r="D100" s="5"/>
      <c r="E100" s="11"/>
      <c r="F100" s="12" t="str">
        <f>IF(E100="","",IFERROR(VLOOKUP(E100,Categorias!$B$3:$C$41,2,FALSE),""))</f>
        <v/>
      </c>
    </row>
    <row r="101" spans="2:6" ht="12.75" x14ac:dyDescent="0.2">
      <c r="B101" s="10"/>
      <c r="C101" s="11"/>
      <c r="D101" s="5"/>
      <c r="E101" s="11"/>
      <c r="F101" s="12" t="str">
        <f>IF(E101="","",IFERROR(VLOOKUP(E101,Categorias!$B$3:$C$41,2,FALSE),""))</f>
        <v/>
      </c>
    </row>
    <row r="102" spans="2:6" ht="12.75" x14ac:dyDescent="0.2">
      <c r="B102" s="10"/>
      <c r="C102" s="11"/>
      <c r="D102" s="5"/>
      <c r="E102" s="11"/>
      <c r="F102" s="12" t="str">
        <f>IF(E102="","",IFERROR(VLOOKUP(E102,Categorias!$B$3:$C$41,2,FALSE),""))</f>
        <v/>
      </c>
    </row>
    <row r="103" spans="2:6" ht="12.75" x14ac:dyDescent="0.2">
      <c r="B103" s="10"/>
      <c r="C103" s="11"/>
      <c r="D103" s="5"/>
      <c r="E103" s="11"/>
      <c r="F103" s="12" t="str">
        <f>IF(E103="","",IFERROR(VLOOKUP(E103,Categorias!$B$3:$C$41,2,FALSE),""))</f>
        <v/>
      </c>
    </row>
    <row r="104" spans="2:6" ht="12.75" x14ac:dyDescent="0.2">
      <c r="B104" s="10"/>
      <c r="C104" s="11"/>
      <c r="D104" s="5"/>
      <c r="E104" s="11"/>
      <c r="F104" s="12" t="str">
        <f>IF(E104="","",IFERROR(VLOOKUP(E104,Categorias!$B$3:$C$41,2,FALSE),""))</f>
        <v/>
      </c>
    </row>
    <row r="105" spans="2:6" ht="12.75" x14ac:dyDescent="0.2">
      <c r="B105" s="10"/>
      <c r="C105" s="11"/>
      <c r="D105" s="5"/>
      <c r="E105" s="11"/>
      <c r="F105" s="12" t="str">
        <f>IF(E105="","",IFERROR(VLOOKUP(E105,Categorias!$B$3:$C$41,2,FALSE),""))</f>
        <v/>
      </c>
    </row>
    <row r="106" spans="2:6" ht="12.75" x14ac:dyDescent="0.2">
      <c r="B106" s="10"/>
      <c r="C106" s="11"/>
      <c r="D106" s="5"/>
      <c r="E106" s="11"/>
      <c r="F106" s="12" t="str">
        <f>IF(E106="","",IFERROR(VLOOKUP(E106,Categorias!$B$3:$C$41,2,FALSE),""))</f>
        <v/>
      </c>
    </row>
    <row r="107" spans="2:6" ht="12.75" x14ac:dyDescent="0.2">
      <c r="B107" s="10"/>
      <c r="C107" s="11"/>
      <c r="D107" s="5"/>
      <c r="E107" s="11"/>
      <c r="F107" s="12" t="str">
        <f>IF(E107="","",IFERROR(VLOOKUP(E107,Categorias!$B$3:$C$41,2,FALSE),""))</f>
        <v/>
      </c>
    </row>
    <row r="108" spans="2:6" ht="12.75" x14ac:dyDescent="0.2">
      <c r="B108" s="10"/>
      <c r="C108" s="11"/>
      <c r="D108" s="5"/>
      <c r="E108" s="11"/>
      <c r="F108" s="12" t="str">
        <f>IF(E108="","",IFERROR(VLOOKUP(E108,Categorias!$B$3:$C$41,2,FALSE),""))</f>
        <v/>
      </c>
    </row>
    <row r="109" spans="2:6" ht="12.75" x14ac:dyDescent="0.2">
      <c r="B109" s="10"/>
      <c r="C109" s="11"/>
      <c r="D109" s="5"/>
      <c r="E109" s="11"/>
      <c r="F109" s="12" t="str">
        <f>IF(E109="","",IFERROR(VLOOKUP(E109,Categorias!$B$3:$C$41,2,FALSE),""))</f>
        <v/>
      </c>
    </row>
    <row r="110" spans="2:6" ht="12.75" x14ac:dyDescent="0.2">
      <c r="B110" s="10"/>
      <c r="C110" s="11"/>
      <c r="D110" s="5"/>
      <c r="E110" s="11"/>
      <c r="F110" s="12" t="str">
        <f>IF(E110="","",IFERROR(VLOOKUP(E110,Categorias!$B$3:$C$41,2,FALSE),""))</f>
        <v/>
      </c>
    </row>
    <row r="111" spans="2:6" ht="12.75" x14ac:dyDescent="0.2">
      <c r="B111" s="10"/>
      <c r="C111" s="11"/>
      <c r="D111" s="5"/>
      <c r="E111" s="11"/>
      <c r="F111" s="12" t="str">
        <f>IF(E111="","",IFERROR(VLOOKUP(E111,Categorias!$B$3:$C$41,2,FALSE),""))</f>
        <v/>
      </c>
    </row>
    <row r="112" spans="2:6" ht="12.75" x14ac:dyDescent="0.2">
      <c r="B112" s="10"/>
      <c r="C112" s="11"/>
      <c r="D112" s="5"/>
      <c r="E112" s="11"/>
      <c r="F112" s="12" t="str">
        <f>IF(E112="","",IFERROR(VLOOKUP(E112,Categorias!$B$3:$C$41,2,FALSE),""))</f>
        <v/>
      </c>
    </row>
    <row r="113" spans="2:6" ht="12.75" x14ac:dyDescent="0.2">
      <c r="B113" s="10"/>
      <c r="C113" s="11"/>
      <c r="D113" s="5"/>
      <c r="E113" s="11"/>
      <c r="F113" s="12" t="str">
        <f>IF(E113="","",IFERROR(VLOOKUP(E113,Categorias!$B$3:$C$41,2,FALSE),""))</f>
        <v/>
      </c>
    </row>
    <row r="114" spans="2:6" ht="12.75" x14ac:dyDescent="0.2">
      <c r="B114" s="10"/>
      <c r="C114" s="11"/>
      <c r="D114" s="5"/>
      <c r="E114" s="11"/>
      <c r="F114" s="12" t="str">
        <f>IF(E114="","",IFERROR(VLOOKUP(E114,Categorias!$B$3:$C$41,2,FALSE),""))</f>
        <v/>
      </c>
    </row>
    <row r="115" spans="2:6" ht="12.75" x14ac:dyDescent="0.2">
      <c r="B115" s="10"/>
      <c r="C115" s="11"/>
      <c r="D115" s="5"/>
      <c r="E115" s="11"/>
      <c r="F115" s="12" t="str">
        <f>IF(E115="","",IFERROR(VLOOKUP(E115,Categorias!$B$3:$C$41,2,FALSE),""))</f>
        <v/>
      </c>
    </row>
    <row r="116" spans="2:6" ht="12.75" x14ac:dyDescent="0.2">
      <c r="B116" s="10"/>
      <c r="C116" s="11"/>
      <c r="D116" s="5"/>
      <c r="E116" s="11"/>
      <c r="F116" s="12" t="str">
        <f>IF(E116="","",IFERROR(VLOOKUP(E116,Categorias!$B$3:$C$41,2,FALSE),""))</f>
        <v/>
      </c>
    </row>
    <row r="117" spans="2:6" ht="12.75" x14ac:dyDescent="0.2">
      <c r="B117" s="10"/>
      <c r="C117" s="11"/>
      <c r="D117" s="5"/>
      <c r="E117" s="11"/>
      <c r="F117" s="12" t="str">
        <f>IF(E117="","",IFERROR(VLOOKUP(E117,Categorias!$B$3:$C$41,2,FALSE),""))</f>
        <v/>
      </c>
    </row>
    <row r="118" spans="2:6" ht="12.75" x14ac:dyDescent="0.2">
      <c r="B118" s="10"/>
      <c r="C118" s="11"/>
      <c r="D118" s="5"/>
      <c r="E118" s="11"/>
      <c r="F118" s="12" t="str">
        <f>IF(E118="","",IFERROR(VLOOKUP(E118,Categorias!$B$3:$C$41,2,FALSE),""))</f>
        <v/>
      </c>
    </row>
    <row r="119" spans="2:6" ht="12.75" x14ac:dyDescent="0.2">
      <c r="B119" s="10"/>
      <c r="C119" s="11"/>
      <c r="D119" s="5"/>
      <c r="E119" s="11"/>
      <c r="F119" s="12" t="str">
        <f>IF(E119="","",IFERROR(VLOOKUP(E119,Categorias!$B$3:$C$41,2,FALSE),""))</f>
        <v/>
      </c>
    </row>
    <row r="120" spans="2:6" ht="12.75" x14ac:dyDescent="0.2">
      <c r="B120" s="10"/>
      <c r="C120" s="11"/>
      <c r="D120" s="5"/>
      <c r="E120" s="11"/>
      <c r="F120" s="12" t="str">
        <f>IF(E120="","",IFERROR(VLOOKUP(E120,Categorias!$B$3:$C$41,2,FALSE),""))</f>
        <v/>
      </c>
    </row>
    <row r="121" spans="2:6" ht="12.75" x14ac:dyDescent="0.2">
      <c r="B121" s="10"/>
      <c r="C121" s="11"/>
      <c r="D121" s="5"/>
      <c r="E121" s="11"/>
      <c r="F121" s="12" t="str">
        <f>IF(E121="","",IFERROR(VLOOKUP(E121,Categorias!$B$3:$C$41,2,FALSE),""))</f>
        <v/>
      </c>
    </row>
    <row r="122" spans="2:6" ht="12.75" x14ac:dyDescent="0.2">
      <c r="B122" s="10"/>
      <c r="C122" s="11"/>
      <c r="D122" s="5"/>
      <c r="E122" s="11"/>
      <c r="F122" s="12" t="str">
        <f>IF(E122="","",IFERROR(VLOOKUP(E122,Categorias!$B$3:$C$41,2,FALSE),""))</f>
        <v/>
      </c>
    </row>
    <row r="123" spans="2:6" ht="12.75" x14ac:dyDescent="0.2">
      <c r="B123" s="10"/>
      <c r="C123" s="11"/>
      <c r="D123" s="5"/>
      <c r="E123" s="11"/>
      <c r="F123" s="12" t="str">
        <f>IF(E123="","",IFERROR(VLOOKUP(E123,Categorias!$B$3:$C$41,2,FALSE),""))</f>
        <v/>
      </c>
    </row>
    <row r="124" spans="2:6" ht="12.75" x14ac:dyDescent="0.2">
      <c r="B124" s="10"/>
      <c r="C124" s="11"/>
      <c r="D124" s="5"/>
      <c r="E124" s="11"/>
      <c r="F124" s="12" t="str">
        <f>IF(E124="","",IFERROR(VLOOKUP(E124,Categorias!$B$3:$C$41,2,FALSE),""))</f>
        <v/>
      </c>
    </row>
    <row r="125" spans="2:6" ht="12.75" x14ac:dyDescent="0.2">
      <c r="B125" s="10"/>
      <c r="C125" s="11"/>
      <c r="D125" s="5"/>
      <c r="E125" s="11"/>
      <c r="F125" s="12" t="str">
        <f>IF(E125="","",IFERROR(VLOOKUP(E125,Categorias!$B$3:$C$41,2,FALSE),""))</f>
        <v/>
      </c>
    </row>
    <row r="126" spans="2:6" ht="12.75" x14ac:dyDescent="0.2">
      <c r="B126" s="10"/>
      <c r="C126" s="11"/>
      <c r="D126" s="5"/>
      <c r="E126" s="11"/>
      <c r="F126" s="12" t="str">
        <f>IF(E126="","",IFERROR(VLOOKUP(E126,Categorias!$B$3:$C$41,2,FALSE),""))</f>
        <v/>
      </c>
    </row>
    <row r="127" spans="2:6" ht="12.75" x14ac:dyDescent="0.2">
      <c r="B127" s="10"/>
      <c r="C127" s="11"/>
      <c r="D127" s="5"/>
      <c r="E127" s="11"/>
      <c r="F127" s="12" t="str">
        <f>IF(E127="","",IFERROR(VLOOKUP(E127,Categorias!$B$3:$C$41,2,FALSE),""))</f>
        <v/>
      </c>
    </row>
    <row r="128" spans="2:6" ht="12.75" x14ac:dyDescent="0.2">
      <c r="B128" s="10"/>
      <c r="C128" s="11"/>
      <c r="D128" s="5"/>
      <c r="E128" s="11"/>
      <c r="F128" s="12" t="str">
        <f>IF(E128="","",IFERROR(VLOOKUP(E128,Categorias!$B$3:$C$41,2,FALSE),""))</f>
        <v/>
      </c>
    </row>
    <row r="129" spans="2:6" ht="12.75" x14ac:dyDescent="0.2">
      <c r="B129" s="10"/>
      <c r="C129" s="11"/>
      <c r="D129" s="5"/>
      <c r="E129" s="11"/>
      <c r="F129" s="12" t="str">
        <f>IF(E129="","",IFERROR(VLOOKUP(E129,Categorias!$B$3:$C$41,2,FALSE),""))</f>
        <v/>
      </c>
    </row>
    <row r="130" spans="2:6" ht="12.75" x14ac:dyDescent="0.2">
      <c r="B130" s="10"/>
      <c r="C130" s="11"/>
      <c r="D130" s="5"/>
      <c r="E130" s="11"/>
      <c r="F130" s="12" t="str">
        <f>IF(E130="","",IFERROR(VLOOKUP(E130,Categorias!$B$3:$C$41,2,FALSE),""))</f>
        <v/>
      </c>
    </row>
    <row r="131" spans="2:6" ht="12.75" x14ac:dyDescent="0.2">
      <c r="B131" s="10"/>
      <c r="C131" s="11"/>
      <c r="D131" s="5"/>
      <c r="E131" s="11"/>
      <c r="F131" s="12" t="str">
        <f>IF(E131="","",IFERROR(VLOOKUP(E131,Categorias!$B$3:$C$41,2,FALSE),""))</f>
        <v/>
      </c>
    </row>
    <row r="132" spans="2:6" ht="12.75" x14ac:dyDescent="0.2">
      <c r="B132" s="10"/>
      <c r="C132" s="11"/>
      <c r="D132" s="5"/>
      <c r="E132" s="11"/>
      <c r="F132" s="12" t="str">
        <f>IF(E132="","",IFERROR(VLOOKUP(E132,Categorias!$B$3:$C$41,2,FALSE),""))</f>
        <v/>
      </c>
    </row>
    <row r="133" spans="2:6" ht="12.75" x14ac:dyDescent="0.2">
      <c r="B133" s="10"/>
      <c r="C133" s="11"/>
      <c r="D133" s="5"/>
      <c r="E133" s="11"/>
      <c r="F133" s="12" t="str">
        <f>IF(E133="","",IFERROR(VLOOKUP(E133,Categorias!$B$3:$C$41,2,FALSE),""))</f>
        <v/>
      </c>
    </row>
    <row r="134" spans="2:6" ht="12.75" x14ac:dyDescent="0.2">
      <c r="B134" s="10"/>
      <c r="C134" s="11"/>
      <c r="D134" s="5"/>
      <c r="E134" s="11"/>
      <c r="F134" s="12" t="str">
        <f>IF(E134="","",IFERROR(VLOOKUP(E134,Categorias!$B$3:$C$41,2,FALSE),""))</f>
        <v/>
      </c>
    </row>
    <row r="135" spans="2:6" ht="12.75" x14ac:dyDescent="0.2">
      <c r="B135" s="10"/>
      <c r="C135" s="11"/>
      <c r="D135" s="5"/>
      <c r="E135" s="11"/>
      <c r="F135" s="12" t="str">
        <f>IF(E135="","",IFERROR(VLOOKUP(E135,Categorias!$B$3:$C$41,2,FALSE),""))</f>
        <v/>
      </c>
    </row>
    <row r="136" spans="2:6" ht="12.75" x14ac:dyDescent="0.2">
      <c r="B136" s="10"/>
      <c r="C136" s="11"/>
      <c r="D136" s="5"/>
      <c r="E136" s="11"/>
      <c r="F136" s="12" t="str">
        <f>IF(E136="","",IFERROR(VLOOKUP(E136,Categorias!$B$3:$C$41,2,FALSE),""))</f>
        <v/>
      </c>
    </row>
    <row r="137" spans="2:6" ht="12.75" x14ac:dyDescent="0.2">
      <c r="B137" s="10"/>
      <c r="C137" s="11"/>
      <c r="D137" s="5"/>
      <c r="E137" s="11"/>
      <c r="F137" s="12" t="str">
        <f>IF(E137="","",IFERROR(VLOOKUP(E137,Categorias!$B$3:$C$41,2,FALSE),""))</f>
        <v/>
      </c>
    </row>
    <row r="138" spans="2:6" ht="12.75" x14ac:dyDescent="0.2">
      <c r="B138" s="10"/>
      <c r="C138" s="11"/>
      <c r="D138" s="5"/>
      <c r="E138" s="11"/>
      <c r="F138" s="12" t="str">
        <f>IF(E138="","",IFERROR(VLOOKUP(E138,Categorias!$B$3:$C$41,2,FALSE),""))</f>
        <v/>
      </c>
    </row>
    <row r="139" spans="2:6" ht="12.75" x14ac:dyDescent="0.2">
      <c r="B139" s="10"/>
      <c r="C139" s="11"/>
      <c r="D139" s="5"/>
      <c r="E139" s="11"/>
      <c r="F139" s="12" t="str">
        <f>IF(E139="","",IFERROR(VLOOKUP(E139,Categorias!$B$3:$C$41,2,FALSE),""))</f>
        <v/>
      </c>
    </row>
    <row r="140" spans="2:6" ht="12.75" x14ac:dyDescent="0.2">
      <c r="B140" s="10"/>
      <c r="C140" s="11"/>
      <c r="D140" s="5"/>
      <c r="E140" s="11"/>
      <c r="F140" s="12" t="str">
        <f>IF(E140="","",IFERROR(VLOOKUP(E140,Categorias!$B$3:$C$41,2,FALSE),""))</f>
        <v/>
      </c>
    </row>
    <row r="141" spans="2:6" ht="12.75" x14ac:dyDescent="0.2">
      <c r="B141" s="10"/>
      <c r="C141" s="11"/>
      <c r="D141" s="5"/>
      <c r="E141" s="11"/>
      <c r="F141" s="12" t="str">
        <f>IF(E141="","",IFERROR(VLOOKUP(E141,Categorias!$B$3:$C$41,2,FALSE),""))</f>
        <v/>
      </c>
    </row>
    <row r="142" spans="2:6" ht="12.75" x14ac:dyDescent="0.2">
      <c r="B142" s="10"/>
      <c r="C142" s="11"/>
      <c r="D142" s="5"/>
      <c r="E142" s="11"/>
      <c r="F142" s="12" t="str">
        <f>IF(E142="","",IFERROR(VLOOKUP(E142,Categorias!$B$3:$C$41,2,FALSE),""))</f>
        <v/>
      </c>
    </row>
    <row r="143" spans="2:6" ht="12.75" x14ac:dyDescent="0.2">
      <c r="B143" s="10"/>
      <c r="C143" s="11"/>
      <c r="D143" s="5"/>
      <c r="E143" s="11"/>
      <c r="F143" s="12" t="str">
        <f>IF(E143="","",IFERROR(VLOOKUP(E143,Categorias!$B$3:$C$41,2,FALSE),""))</f>
        <v/>
      </c>
    </row>
    <row r="144" spans="2:6" ht="12.75" x14ac:dyDescent="0.2">
      <c r="B144" s="10"/>
      <c r="C144" s="11"/>
      <c r="D144" s="5"/>
      <c r="E144" s="11"/>
      <c r="F144" s="12" t="str">
        <f>IF(E144="","",IFERROR(VLOOKUP(E144,Categorias!$B$3:$C$41,2,FALSE),""))</f>
        <v/>
      </c>
    </row>
    <row r="145" spans="2:6" ht="12.75" x14ac:dyDescent="0.2">
      <c r="B145" s="10"/>
      <c r="C145" s="11"/>
      <c r="D145" s="5"/>
      <c r="E145" s="11"/>
      <c r="F145" s="12" t="str">
        <f>IF(E145="","",IFERROR(VLOOKUP(E145,Categorias!$B$3:$C$41,2,FALSE),""))</f>
        <v/>
      </c>
    </row>
    <row r="146" spans="2:6" ht="12.75" x14ac:dyDescent="0.2">
      <c r="B146" s="10"/>
      <c r="C146" s="11"/>
      <c r="D146" s="5"/>
      <c r="E146" s="11"/>
      <c r="F146" s="12" t="str">
        <f>IF(E146="","",IFERROR(VLOOKUP(E146,Categorias!$B$3:$C$41,2,FALSE),""))</f>
        <v/>
      </c>
    </row>
    <row r="147" spans="2:6" ht="12.75" x14ac:dyDescent="0.2">
      <c r="B147" s="10"/>
      <c r="C147" s="11"/>
      <c r="D147" s="5"/>
      <c r="E147" s="11"/>
      <c r="F147" s="12" t="str">
        <f>IF(E147="","",IFERROR(VLOOKUP(E147,Categorias!$B$3:$C$41,2,FALSE),""))</f>
        <v/>
      </c>
    </row>
    <row r="148" spans="2:6" ht="12.75" x14ac:dyDescent="0.2">
      <c r="B148" s="10"/>
      <c r="C148" s="11"/>
      <c r="D148" s="5"/>
      <c r="E148" s="11"/>
      <c r="F148" s="12" t="str">
        <f>IF(E148="","",IFERROR(VLOOKUP(E148,Categorias!$B$3:$C$41,2,FALSE),""))</f>
        <v/>
      </c>
    </row>
    <row r="149" spans="2:6" ht="12.75" x14ac:dyDescent="0.2">
      <c r="B149" s="10"/>
      <c r="C149" s="11"/>
      <c r="D149" s="5"/>
      <c r="E149" s="11"/>
      <c r="F149" s="12" t="str">
        <f>IF(E149="","",IFERROR(VLOOKUP(E149,Categorias!$B$3:$C$41,2,FALSE),""))</f>
        <v/>
      </c>
    </row>
    <row r="150" spans="2:6" ht="12.75" x14ac:dyDescent="0.2">
      <c r="B150" s="10"/>
      <c r="C150" s="11"/>
      <c r="D150" s="5"/>
      <c r="E150" s="11"/>
      <c r="F150" s="12" t="str">
        <f>IF(E150="","",IFERROR(VLOOKUP(E150,Categorias!$B$3:$C$41,2,FALSE),""))</f>
        <v/>
      </c>
    </row>
    <row r="151" spans="2:6" ht="12.75" x14ac:dyDescent="0.2">
      <c r="B151" s="10"/>
      <c r="C151" s="11"/>
      <c r="D151" s="5"/>
      <c r="E151" s="11"/>
      <c r="F151" s="12" t="str">
        <f>IF(E151="","",IFERROR(VLOOKUP(E151,Categorias!$B$3:$C$41,2,FALSE),""))</f>
        <v/>
      </c>
    </row>
    <row r="152" spans="2:6" ht="12.75" x14ac:dyDescent="0.2">
      <c r="B152" s="10"/>
      <c r="C152" s="11"/>
      <c r="D152" s="5"/>
      <c r="E152" s="11"/>
      <c r="F152" s="12" t="str">
        <f>IF(E152="","",IFERROR(VLOOKUP(E152,Categorias!$B$3:$C$41,2,FALSE),""))</f>
        <v/>
      </c>
    </row>
    <row r="153" spans="2:6" ht="12.75" x14ac:dyDescent="0.2">
      <c r="B153" s="10"/>
      <c r="C153" s="11"/>
      <c r="D153" s="5"/>
      <c r="E153" s="11"/>
      <c r="F153" s="12" t="str">
        <f>IF(E153="","",IFERROR(VLOOKUP(E153,Categorias!$B$3:$C$41,2,FALSE),""))</f>
        <v/>
      </c>
    </row>
    <row r="154" spans="2:6" ht="12.75" x14ac:dyDescent="0.2">
      <c r="B154" s="10"/>
      <c r="C154" s="11"/>
      <c r="D154" s="5"/>
      <c r="E154" s="11"/>
      <c r="F154" s="12" t="str">
        <f>IF(E154="","",IFERROR(VLOOKUP(E154,Categorias!$B$3:$C$41,2,FALSE),""))</f>
        <v/>
      </c>
    </row>
    <row r="155" spans="2:6" ht="12.75" x14ac:dyDescent="0.2">
      <c r="B155" s="10"/>
      <c r="C155" s="11"/>
      <c r="D155" s="5"/>
      <c r="E155" s="11"/>
      <c r="F155" s="12" t="str">
        <f>IF(E155="","",IFERROR(VLOOKUP(E155,Categorias!$B$3:$C$41,2,FALSE),""))</f>
        <v/>
      </c>
    </row>
    <row r="156" spans="2:6" ht="12.75" x14ac:dyDescent="0.2">
      <c r="B156" s="10"/>
      <c r="C156" s="11"/>
      <c r="D156" s="5"/>
      <c r="E156" s="11"/>
      <c r="F156" s="12" t="str">
        <f>IF(E156="","",IFERROR(VLOOKUP(E156,Categorias!$B$3:$C$41,2,FALSE),""))</f>
        <v/>
      </c>
    </row>
    <row r="157" spans="2:6" ht="12.75" x14ac:dyDescent="0.2">
      <c r="B157" s="10"/>
      <c r="C157" s="11"/>
      <c r="D157" s="5"/>
      <c r="E157" s="11"/>
      <c r="F157" s="12" t="str">
        <f>IF(E157="","",IFERROR(VLOOKUP(E157,Categorias!$B$3:$C$41,2,FALSE),""))</f>
        <v/>
      </c>
    </row>
    <row r="158" spans="2:6" ht="12.75" x14ac:dyDescent="0.2">
      <c r="B158" s="10"/>
      <c r="C158" s="11"/>
      <c r="D158" s="5"/>
      <c r="E158" s="11"/>
      <c r="F158" s="12" t="str">
        <f>IF(E158="","",IFERROR(VLOOKUP(E158,Categorias!$B$3:$C$41,2,FALSE),""))</f>
        <v/>
      </c>
    </row>
    <row r="159" spans="2:6" ht="12.75" x14ac:dyDescent="0.2">
      <c r="B159" s="10"/>
      <c r="C159" s="11"/>
      <c r="D159" s="5"/>
      <c r="E159" s="11"/>
      <c r="F159" s="12" t="str">
        <f>IF(E159="","",IFERROR(VLOOKUP(E159,Categorias!$B$3:$C$41,2,FALSE),""))</f>
        <v/>
      </c>
    </row>
    <row r="160" spans="2:6" ht="12.75" x14ac:dyDescent="0.2">
      <c r="B160" s="10"/>
      <c r="C160" s="11"/>
      <c r="D160" s="5"/>
      <c r="E160" s="11"/>
      <c r="F160" s="12" t="str">
        <f>IF(E160="","",IFERROR(VLOOKUP(E160,Categorias!$B$3:$C$41,2,FALSE),""))</f>
        <v/>
      </c>
    </row>
    <row r="161" spans="2:6" ht="12.75" x14ac:dyDescent="0.2">
      <c r="B161" s="10"/>
      <c r="C161" s="11"/>
      <c r="D161" s="5"/>
      <c r="E161" s="11"/>
      <c r="F161" s="12" t="str">
        <f>IF(E161="","",IFERROR(VLOOKUP(E161,Categorias!$B$3:$C$41,2,FALSE),""))</f>
        <v/>
      </c>
    </row>
    <row r="162" spans="2:6" ht="12.75" x14ac:dyDescent="0.2">
      <c r="B162" s="10"/>
      <c r="C162" s="11"/>
      <c r="D162" s="5"/>
      <c r="E162" s="11"/>
      <c r="F162" s="12" t="str">
        <f>IF(E162="","",IFERROR(VLOOKUP(E162,Categorias!$B$3:$C$41,2,FALSE),""))</f>
        <v/>
      </c>
    </row>
    <row r="163" spans="2:6" ht="12.75" x14ac:dyDescent="0.2">
      <c r="B163" s="10"/>
      <c r="C163" s="11"/>
      <c r="D163" s="5"/>
      <c r="E163" s="11"/>
      <c r="F163" s="12" t="str">
        <f>IF(E163="","",IFERROR(VLOOKUP(E163,Categorias!$B$3:$C$41,2,FALSE),""))</f>
        <v/>
      </c>
    </row>
    <row r="164" spans="2:6" ht="12.75" x14ac:dyDescent="0.2">
      <c r="B164" s="10"/>
      <c r="C164" s="11"/>
      <c r="D164" s="5"/>
      <c r="E164" s="11"/>
      <c r="F164" s="12" t="str">
        <f>IF(E164="","",IFERROR(VLOOKUP(E164,Categorias!$B$3:$C$41,2,FALSE),""))</f>
        <v/>
      </c>
    </row>
    <row r="165" spans="2:6" ht="12.75" x14ac:dyDescent="0.2">
      <c r="B165" s="10"/>
      <c r="C165" s="11"/>
      <c r="D165" s="5"/>
      <c r="E165" s="11"/>
      <c r="F165" s="12" t="str">
        <f>IF(E165="","",IFERROR(VLOOKUP(E165,Categorias!$B$3:$C$41,2,FALSE),""))</f>
        <v/>
      </c>
    </row>
    <row r="166" spans="2:6" ht="12.75" x14ac:dyDescent="0.2">
      <c r="B166" s="10"/>
      <c r="C166" s="11"/>
      <c r="D166" s="5"/>
      <c r="E166" s="11"/>
      <c r="F166" s="12" t="str">
        <f>IF(E166="","",IFERROR(VLOOKUP(E166,Categorias!$B$3:$C$41,2,FALSE),""))</f>
        <v/>
      </c>
    </row>
    <row r="167" spans="2:6" ht="12.75" x14ac:dyDescent="0.2">
      <c r="B167" s="10"/>
      <c r="C167" s="11"/>
      <c r="D167" s="5"/>
      <c r="E167" s="11"/>
      <c r="F167" s="12" t="str">
        <f>IF(E167="","",IFERROR(VLOOKUP(E167,Categorias!$B$3:$C$41,2,FALSE),""))</f>
        <v/>
      </c>
    </row>
    <row r="168" spans="2:6" ht="12.75" x14ac:dyDescent="0.2">
      <c r="B168" s="10"/>
      <c r="C168" s="11"/>
      <c r="D168" s="5"/>
      <c r="E168" s="11"/>
      <c r="F168" s="12" t="str">
        <f>IF(E168="","",IFERROR(VLOOKUP(E168,Categorias!$B$3:$C$41,2,FALSE),""))</f>
        <v/>
      </c>
    </row>
    <row r="169" spans="2:6" ht="12.75" x14ac:dyDescent="0.2">
      <c r="B169" s="10"/>
      <c r="C169" s="11"/>
      <c r="D169" s="5"/>
      <c r="E169" s="11"/>
      <c r="F169" s="12" t="str">
        <f>IF(E169="","",IFERROR(VLOOKUP(E169,Categorias!$B$3:$C$41,2,FALSE),""))</f>
        <v/>
      </c>
    </row>
    <row r="170" spans="2:6" ht="12.75" x14ac:dyDescent="0.2">
      <c r="B170" s="10"/>
      <c r="C170" s="11"/>
      <c r="D170" s="5"/>
      <c r="E170" s="11"/>
      <c r="F170" s="12" t="str">
        <f>IF(E170="","",IFERROR(VLOOKUP(E170,Categorias!$B$3:$C$41,2,FALSE),""))</f>
        <v/>
      </c>
    </row>
    <row r="171" spans="2:6" ht="12.75" x14ac:dyDescent="0.2">
      <c r="B171" s="10"/>
      <c r="C171" s="11"/>
      <c r="D171" s="5"/>
      <c r="E171" s="11"/>
      <c r="F171" s="12" t="str">
        <f>IF(E171="","",IFERROR(VLOOKUP(E171,Categorias!$B$3:$C$41,2,FALSE),""))</f>
        <v/>
      </c>
    </row>
    <row r="172" spans="2:6" ht="12.75" x14ac:dyDescent="0.2">
      <c r="B172" s="10"/>
      <c r="C172" s="11"/>
      <c r="D172" s="5"/>
      <c r="E172" s="11"/>
      <c r="F172" s="12" t="str">
        <f>IF(E172="","",IFERROR(VLOOKUP(E172,Categorias!$B$3:$C$41,2,FALSE),""))</f>
        <v/>
      </c>
    </row>
    <row r="173" spans="2:6" ht="12.75" x14ac:dyDescent="0.2">
      <c r="B173" s="10"/>
      <c r="C173" s="11"/>
      <c r="D173" s="5"/>
      <c r="E173" s="11"/>
      <c r="F173" s="12" t="str">
        <f>IF(E173="","",IFERROR(VLOOKUP(E173,Categorias!$B$3:$C$41,2,FALSE),""))</f>
        <v/>
      </c>
    </row>
    <row r="174" spans="2:6" ht="12.75" x14ac:dyDescent="0.2">
      <c r="B174" s="10"/>
      <c r="C174" s="11"/>
      <c r="D174" s="5"/>
      <c r="E174" s="11"/>
      <c r="F174" s="12" t="str">
        <f>IF(E174="","",IFERROR(VLOOKUP(E174,Categorias!$B$3:$C$41,2,FALSE),""))</f>
        <v/>
      </c>
    </row>
    <row r="175" spans="2:6" ht="12.75" x14ac:dyDescent="0.2">
      <c r="B175" s="10"/>
      <c r="C175" s="11"/>
      <c r="D175" s="5"/>
      <c r="E175" s="11"/>
      <c r="F175" s="12" t="str">
        <f>IF(E175="","",IFERROR(VLOOKUP(E175,Categorias!$B$3:$C$41,2,FALSE),""))</f>
        <v/>
      </c>
    </row>
    <row r="176" spans="2:6" ht="12.75" x14ac:dyDescent="0.2">
      <c r="B176" s="10"/>
      <c r="C176" s="11"/>
      <c r="D176" s="5"/>
      <c r="E176" s="11"/>
      <c r="F176" s="12" t="str">
        <f>IF(E176="","",IFERROR(VLOOKUP(E176,Categorias!$B$3:$C$41,2,FALSE),""))</f>
        <v/>
      </c>
    </row>
    <row r="177" spans="2:6" ht="12.75" x14ac:dyDescent="0.2">
      <c r="B177" s="10"/>
      <c r="C177" s="11"/>
      <c r="D177" s="5"/>
      <c r="E177" s="11"/>
      <c r="F177" s="12" t="str">
        <f>IF(E177="","",IFERROR(VLOOKUP(E177,Categorias!$B$3:$C$41,2,FALSE),""))</f>
        <v/>
      </c>
    </row>
    <row r="178" spans="2:6" ht="12.75" x14ac:dyDescent="0.2">
      <c r="B178" s="10"/>
      <c r="C178" s="11"/>
      <c r="D178" s="5"/>
      <c r="E178" s="11"/>
      <c r="F178" s="12" t="str">
        <f>IF(E178="","",IFERROR(VLOOKUP(E178,Categorias!$B$3:$C$41,2,FALSE),""))</f>
        <v/>
      </c>
    </row>
    <row r="179" spans="2:6" ht="12.75" x14ac:dyDescent="0.2">
      <c r="B179" s="10"/>
      <c r="C179" s="11"/>
      <c r="D179" s="5"/>
      <c r="E179" s="11"/>
      <c r="F179" s="12" t="str">
        <f>IF(E179="","",IFERROR(VLOOKUP(E179,Categorias!$B$3:$C$41,2,FALSE),""))</f>
        <v/>
      </c>
    </row>
    <row r="180" spans="2:6" ht="12.75" x14ac:dyDescent="0.2">
      <c r="B180" s="10"/>
      <c r="C180" s="11"/>
      <c r="D180" s="5"/>
      <c r="E180" s="11"/>
      <c r="F180" s="12" t="str">
        <f>IF(E180="","",IFERROR(VLOOKUP(E180,Categorias!$B$3:$C$41,2,FALSE),""))</f>
        <v/>
      </c>
    </row>
    <row r="181" spans="2:6" ht="12.75" x14ac:dyDescent="0.2">
      <c r="B181" s="10"/>
      <c r="C181" s="11"/>
      <c r="D181" s="5"/>
      <c r="E181" s="11"/>
      <c r="F181" s="12" t="str">
        <f>IF(E181="","",IFERROR(VLOOKUP(E181,Categorias!$B$3:$C$41,2,FALSE),""))</f>
        <v/>
      </c>
    </row>
    <row r="182" spans="2:6" ht="12.75" x14ac:dyDescent="0.2">
      <c r="B182" s="10"/>
      <c r="C182" s="11"/>
      <c r="D182" s="5"/>
      <c r="E182" s="11"/>
      <c r="F182" s="12" t="str">
        <f>IF(E182="","",IFERROR(VLOOKUP(E182,Categorias!$B$3:$C$41,2,FALSE),""))</f>
        <v/>
      </c>
    </row>
    <row r="183" spans="2:6" ht="12.75" x14ac:dyDescent="0.2">
      <c r="B183" s="10"/>
      <c r="C183" s="11"/>
      <c r="D183" s="5"/>
      <c r="E183" s="11"/>
      <c r="F183" s="12" t="str">
        <f>IF(E183="","",IFERROR(VLOOKUP(E183,Categorias!$B$3:$C$41,2,FALSE),""))</f>
        <v/>
      </c>
    </row>
    <row r="184" spans="2:6" ht="12.75" x14ac:dyDescent="0.2">
      <c r="B184" s="10"/>
      <c r="C184" s="11"/>
      <c r="D184" s="5"/>
      <c r="E184" s="11"/>
      <c r="F184" s="12" t="str">
        <f>IF(E184="","",IFERROR(VLOOKUP(E184,Categorias!$B$3:$C$41,2,FALSE),""))</f>
        <v/>
      </c>
    </row>
    <row r="185" spans="2:6" ht="12.75" x14ac:dyDescent="0.2">
      <c r="B185" s="10"/>
      <c r="C185" s="11"/>
      <c r="D185" s="5"/>
      <c r="E185" s="11"/>
      <c r="F185" s="12" t="str">
        <f>IF(E185="","",IFERROR(VLOOKUP(E185,Categorias!$B$3:$C$41,2,FALSE),""))</f>
        <v/>
      </c>
    </row>
    <row r="186" spans="2:6" ht="12.75" x14ac:dyDescent="0.2">
      <c r="B186" s="10"/>
      <c r="C186" s="11"/>
      <c r="D186" s="5"/>
      <c r="E186" s="11"/>
      <c r="F186" s="12" t="str">
        <f>IF(E186="","",IFERROR(VLOOKUP(E186,Categorias!$B$3:$C$41,2,FALSE),""))</f>
        <v/>
      </c>
    </row>
    <row r="187" spans="2:6" ht="12.75" x14ac:dyDescent="0.2">
      <c r="B187" s="10"/>
      <c r="C187" s="11"/>
      <c r="D187" s="5"/>
      <c r="E187" s="11"/>
      <c r="F187" s="12" t="str">
        <f>IF(E187="","",IFERROR(VLOOKUP(E187,Categorias!$B$3:$C$41,2,FALSE),""))</f>
        <v/>
      </c>
    </row>
    <row r="188" spans="2:6" ht="12.75" x14ac:dyDescent="0.2">
      <c r="B188" s="10"/>
      <c r="C188" s="11"/>
      <c r="D188" s="5"/>
      <c r="E188" s="11"/>
      <c r="F188" s="12" t="str">
        <f>IF(E188="","",IFERROR(VLOOKUP(E188,Categorias!$B$3:$C$41,2,FALSE),""))</f>
        <v/>
      </c>
    </row>
    <row r="189" spans="2:6" ht="12.75" x14ac:dyDescent="0.2">
      <c r="B189" s="10"/>
      <c r="C189" s="11"/>
      <c r="D189" s="5"/>
      <c r="E189" s="11"/>
      <c r="F189" s="12" t="str">
        <f>IF(E189="","",IFERROR(VLOOKUP(E189,Categorias!$B$3:$C$41,2,FALSE),""))</f>
        <v/>
      </c>
    </row>
    <row r="190" spans="2:6" ht="12.75" x14ac:dyDescent="0.2">
      <c r="B190" s="10"/>
      <c r="C190" s="11"/>
      <c r="D190" s="5"/>
      <c r="E190" s="11"/>
      <c r="F190" s="12" t="str">
        <f>IF(E190="","",IFERROR(VLOOKUP(E190,Categorias!$B$3:$C$41,2,FALSE),""))</f>
        <v/>
      </c>
    </row>
    <row r="191" spans="2:6" ht="12.75" x14ac:dyDescent="0.2">
      <c r="B191" s="10"/>
      <c r="C191" s="11"/>
      <c r="D191" s="5"/>
      <c r="E191" s="11"/>
      <c r="F191" s="12" t="str">
        <f>IF(E191="","",IFERROR(VLOOKUP(E191,Categorias!$B$3:$C$41,2,FALSE),""))</f>
        <v/>
      </c>
    </row>
    <row r="192" spans="2:6" ht="12.75" x14ac:dyDescent="0.2">
      <c r="B192" s="10"/>
      <c r="C192" s="11"/>
      <c r="D192" s="5"/>
      <c r="E192" s="11"/>
      <c r="F192" s="12" t="str">
        <f>IF(E192="","",IFERROR(VLOOKUP(E192,Categorias!$B$3:$C$41,2,FALSE),""))</f>
        <v/>
      </c>
    </row>
    <row r="193" spans="2:6" ht="12.75" x14ac:dyDescent="0.2">
      <c r="B193" s="10"/>
      <c r="C193" s="11"/>
      <c r="D193" s="5"/>
      <c r="E193" s="11"/>
      <c r="F193" s="12" t="str">
        <f>IF(E193="","",IFERROR(VLOOKUP(E193,Categorias!$B$3:$C$41,2,FALSE),""))</f>
        <v/>
      </c>
    </row>
    <row r="194" spans="2:6" ht="12.75" x14ac:dyDescent="0.2">
      <c r="B194" s="10"/>
      <c r="C194" s="11"/>
      <c r="D194" s="5"/>
      <c r="E194" s="11"/>
      <c r="F194" s="12" t="str">
        <f>IF(E194="","",IFERROR(VLOOKUP(E194,Categorias!$B$3:$C$41,2,FALSE),""))</f>
        <v/>
      </c>
    </row>
    <row r="195" spans="2:6" ht="12.75" x14ac:dyDescent="0.2">
      <c r="B195" s="10"/>
      <c r="C195" s="11"/>
      <c r="D195" s="5"/>
      <c r="E195" s="11"/>
      <c r="F195" s="12" t="str">
        <f>IF(E195="","",IFERROR(VLOOKUP(E195,Categorias!$B$3:$C$41,2,FALSE),""))</f>
        <v/>
      </c>
    </row>
    <row r="196" spans="2:6" ht="12.75" x14ac:dyDescent="0.2">
      <c r="B196" s="10"/>
      <c r="C196" s="11"/>
      <c r="D196" s="5"/>
      <c r="E196" s="11"/>
      <c r="F196" s="12" t="str">
        <f>IF(E196="","",IFERROR(VLOOKUP(E196,Categorias!$B$3:$C$41,2,FALSE),""))</f>
        <v/>
      </c>
    </row>
    <row r="197" spans="2:6" ht="12.75" x14ac:dyDescent="0.2">
      <c r="B197" s="10"/>
      <c r="C197" s="11"/>
      <c r="D197" s="5"/>
      <c r="E197" s="11"/>
      <c r="F197" s="12" t="str">
        <f>IF(E197="","",IFERROR(VLOOKUP(E197,Categorias!$B$3:$C$41,2,FALSE),""))</f>
        <v/>
      </c>
    </row>
    <row r="198" spans="2:6" ht="12.75" x14ac:dyDescent="0.2">
      <c r="B198" s="10"/>
      <c r="C198" s="11"/>
      <c r="D198" s="5"/>
      <c r="E198" s="11"/>
      <c r="F198" s="12" t="str">
        <f>IF(E198="","",IFERROR(VLOOKUP(E198,Categorias!$B$3:$C$41,2,FALSE),""))</f>
        <v/>
      </c>
    </row>
    <row r="199" spans="2:6" ht="12.75" x14ac:dyDescent="0.2">
      <c r="B199" s="10"/>
      <c r="C199" s="11"/>
      <c r="D199" s="5"/>
      <c r="E199" s="11"/>
      <c r="F199" s="12" t="str">
        <f>IF(E199="","",IFERROR(VLOOKUP(E199,Categorias!$B$3:$C$41,2,FALSE),""))</f>
        <v/>
      </c>
    </row>
    <row r="200" spans="2:6" ht="12.75" x14ac:dyDescent="0.2">
      <c r="B200" s="10"/>
      <c r="C200" s="11"/>
      <c r="D200" s="5"/>
      <c r="E200" s="11"/>
      <c r="F200" s="12" t="str">
        <f>IF(E200="","",IFERROR(VLOOKUP(E200,Categorias!$B$3:$C$41,2,FALSE),""))</f>
        <v/>
      </c>
    </row>
    <row r="201" spans="2:6" ht="12.75" x14ac:dyDescent="0.2">
      <c r="B201" s="10"/>
      <c r="C201" s="11"/>
      <c r="D201" s="5"/>
      <c r="E201" s="11"/>
      <c r="F201" s="12" t="str">
        <f>IF(E201="","",IFERROR(VLOOKUP(E201,Categorias!$B$3:$C$41,2,FALSE),""))</f>
        <v/>
      </c>
    </row>
    <row r="202" spans="2:6" ht="12.75" x14ac:dyDescent="0.2">
      <c r="B202" s="10"/>
      <c r="C202" s="11"/>
      <c r="D202" s="5"/>
      <c r="E202" s="11"/>
      <c r="F202" s="12" t="str">
        <f>IF(E202="","",IFERROR(VLOOKUP(E202,Categorias!$B$3:$C$41,2,FALSE),""))</f>
        <v/>
      </c>
    </row>
    <row r="203" spans="2:6" ht="12.75" x14ac:dyDescent="0.2">
      <c r="B203" s="10"/>
      <c r="C203" s="11"/>
      <c r="D203" s="5"/>
      <c r="E203" s="11"/>
      <c r="F203" s="12" t="str">
        <f>IF(E203="","",IFERROR(VLOOKUP(E203,Categorias!$B$3:$C$41,2,FALSE),""))</f>
        <v/>
      </c>
    </row>
    <row r="204" spans="2:6" ht="12.75" x14ac:dyDescent="0.2">
      <c r="B204" s="10"/>
      <c r="C204" s="11"/>
      <c r="D204" s="5"/>
      <c r="E204" s="11"/>
      <c r="F204" s="12" t="str">
        <f>IF(E204="","",IFERROR(VLOOKUP(E204,Categorias!$B$3:$C$41,2,FALSE),""))</f>
        <v/>
      </c>
    </row>
    <row r="205" spans="2:6" ht="12.75" x14ac:dyDescent="0.2">
      <c r="B205" s="10"/>
      <c r="C205" s="11"/>
      <c r="D205" s="5"/>
      <c r="E205" s="11"/>
      <c r="F205" s="12" t="str">
        <f>IF(E205="","",IFERROR(VLOOKUP(E205,Categorias!$B$3:$C$41,2,FALSE),""))</f>
        <v/>
      </c>
    </row>
    <row r="206" spans="2:6" ht="12.75" x14ac:dyDescent="0.2">
      <c r="B206" s="10"/>
      <c r="C206" s="11"/>
      <c r="D206" s="5"/>
      <c r="E206" s="11"/>
      <c r="F206" s="12" t="str">
        <f>IF(E206="","",IFERROR(VLOOKUP(E206,Categorias!$B$3:$C$41,2,FALSE),""))</f>
        <v/>
      </c>
    </row>
  </sheetData>
  <conditionalFormatting sqref="G4">
    <cfRule type="cellIs" dxfId="11" priority="1" operator="lessThan">
      <formula>0</formula>
    </cfRule>
    <cfRule type="cellIs" dxfId="10" priority="2" operator="greaterThanOrEqual">
      <formula>0</formula>
    </cfRule>
  </conditionalFormatting>
  <dataValidations count="2">
    <dataValidation type="decimal" operator="greaterThanOrEqual" allowBlank="1" showDropDown="1" sqref="D7:D206" xr:uid="{00000000-0002-0000-0800-000000000000}">
      <formula1>0</formula1>
    </dataValidation>
    <dataValidation type="custom" allowBlank="1" showDropDown="1" sqref="B7:B206" xr:uid="{00000000-0002-0000-0800-000002000000}">
      <formula1>OR(NOT(ISERROR(DATEVALUE(B7))), AND(ISNUMBER(B7), LEFT(CELL("format", B7))="D"))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800-000001000000}">
          <x14:formula1>
            <xm:f>Categorias!$B$3:$B$41</xm:f>
          </x14:formula1>
          <xm:sqref>E7:E206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B2:P206"/>
  <sheetViews>
    <sheetView showGridLines="0" workbookViewId="0">
      <pane ySplit="6" topLeftCell="A7" activePane="bottomLeft" state="frozen"/>
      <selection activeCell="B12" sqref="B12"/>
      <selection pane="bottomLeft"/>
    </sheetView>
  </sheetViews>
  <sheetFormatPr defaultColWidth="12.5703125" defaultRowHeight="15.75" customHeight="1" x14ac:dyDescent="0.2"/>
  <cols>
    <col min="1" max="1" width="4.42578125" customWidth="1"/>
    <col min="2" max="2" width="15.140625" customWidth="1"/>
    <col min="3" max="3" width="28.85546875" customWidth="1"/>
    <col min="4" max="4" width="16.42578125" customWidth="1"/>
    <col min="5" max="5" width="32.5703125" customWidth="1"/>
    <col min="6" max="6" width="22.5703125" customWidth="1"/>
    <col min="7" max="7" width="15.140625" customWidth="1"/>
    <col min="8" max="8" width="3.85546875" customWidth="1"/>
    <col min="9" max="9" width="33.85546875" customWidth="1"/>
    <col min="10" max="10" width="15.140625" customWidth="1"/>
    <col min="11" max="11" width="16.42578125" customWidth="1"/>
    <col min="12" max="12" width="3.85546875" customWidth="1"/>
    <col min="13" max="13" width="25.140625" customWidth="1"/>
    <col min="14" max="15" width="15.140625" customWidth="1"/>
    <col min="16" max="16" width="13.85546875" customWidth="1"/>
  </cols>
  <sheetData>
    <row r="2" spans="2:16" ht="15.75" customHeight="1" x14ac:dyDescent="0.3">
      <c r="B2" s="1" t="s">
        <v>32</v>
      </c>
    </row>
    <row r="4" spans="2:16" ht="12.75" x14ac:dyDescent="0.2">
      <c r="B4" s="3" t="s">
        <v>4</v>
      </c>
      <c r="C4" s="5"/>
      <c r="D4" s="6" t="s">
        <v>9</v>
      </c>
      <c r="E4" s="7">
        <f>SUM(D7:D206)</f>
        <v>0</v>
      </c>
      <c r="F4" s="6" t="s">
        <v>14</v>
      </c>
      <c r="G4" s="7">
        <f>C4-E4</f>
        <v>0</v>
      </c>
    </row>
    <row r="6" spans="2:16" ht="12.75" x14ac:dyDescent="0.2"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I6" s="9" t="s">
        <v>18</v>
      </c>
      <c r="J6" s="9" t="s">
        <v>20</v>
      </c>
      <c r="K6" s="9" t="s">
        <v>21</v>
      </c>
      <c r="M6" s="9" t="s">
        <v>19</v>
      </c>
      <c r="N6" s="9" t="s">
        <v>20</v>
      </c>
      <c r="O6" s="9" t="s">
        <v>22</v>
      </c>
      <c r="P6" s="9" t="s">
        <v>23</v>
      </c>
    </row>
    <row r="7" spans="2:16" ht="12.75" x14ac:dyDescent="0.2">
      <c r="B7" s="5"/>
      <c r="C7" s="11"/>
      <c r="D7" s="5"/>
      <c r="E7" s="11"/>
      <c r="F7" s="12" t="str">
        <f>IF(E7="","",IFERROR(VLOOKUP(E7,Categorias!$B$3:$C$41,2,FALSE),""))</f>
        <v/>
      </c>
      <c r="I7" s="4" t="str">
        <f>IF(Categorias!$B$3="","",Categorias!$B$3)</f>
        <v>Moradia (aluguel ou financiamento)</v>
      </c>
      <c r="J7" s="7">
        <f t="shared" ref="J7:J46" ca="1" si="0">IF(I7="","",SUMIF($E$7:$E$206,I7,$D$7:$D$206))</f>
        <v>0</v>
      </c>
      <c r="K7" s="13" t="str">
        <f t="shared" ref="K7:K46" ca="1" si="1">IF(OR(I7="",$E$4=0),"",J7/$E$4)</f>
        <v/>
      </c>
      <c r="M7" s="4" t="s">
        <v>24</v>
      </c>
      <c r="N7" s="7">
        <f t="shared" ref="N7:N9" si="2">SUMIF($F$7:$F$206,M7,$D$7:$D$206)</f>
        <v>0</v>
      </c>
      <c r="O7" s="13" t="str">
        <f t="shared" ref="O7:O9" si="3">IF($C$4=0,"",N7/$C$4)</f>
        <v/>
      </c>
      <c r="P7" s="13">
        <v>0.5</v>
      </c>
    </row>
    <row r="8" spans="2:16" ht="12.75" x14ac:dyDescent="0.2">
      <c r="B8" s="10"/>
      <c r="C8" s="11"/>
      <c r="D8" s="5"/>
      <c r="E8" s="11"/>
      <c r="F8" s="12" t="str">
        <f>IF(E8="","",IFERROR(VLOOKUP(E8,Categorias!$B$3:$C$41,2,FALSE),""))</f>
        <v/>
      </c>
      <c r="I8" s="4" t="str">
        <f>IF(Categorias!$B$4="","",Categorias!$B$4)</f>
        <v>Contas da casa (luz, água, gás, internet)</v>
      </c>
      <c r="J8" s="7">
        <f t="shared" ca="1" si="0"/>
        <v>0</v>
      </c>
      <c r="K8" s="13" t="str">
        <f t="shared" ca="1" si="1"/>
        <v/>
      </c>
      <c r="M8" s="4" t="s">
        <v>25</v>
      </c>
      <c r="N8" s="7">
        <f t="shared" si="2"/>
        <v>0</v>
      </c>
      <c r="O8" s="13" t="str">
        <f t="shared" si="3"/>
        <v/>
      </c>
      <c r="P8" s="13">
        <v>0.3</v>
      </c>
    </row>
    <row r="9" spans="2:16" ht="12.75" x14ac:dyDescent="0.2">
      <c r="B9" s="10"/>
      <c r="C9" s="11"/>
      <c r="D9" s="5"/>
      <c r="E9" s="11"/>
      <c r="F9" s="12" t="str">
        <f>IF(E9="","",IFERROR(VLOOKUP(E9,Categorias!$B$3:$C$41,2,FALSE),""))</f>
        <v/>
      </c>
      <c r="I9" s="4" t="str">
        <f>IF(Categorias!$B$5="","",Categorias!$B$5)</f>
        <v>Mercado</v>
      </c>
      <c r="J9" s="7">
        <f t="shared" ca="1" si="0"/>
        <v>0</v>
      </c>
      <c r="K9" s="13" t="str">
        <f t="shared" ca="1" si="1"/>
        <v/>
      </c>
      <c r="M9" s="4" t="s">
        <v>26</v>
      </c>
      <c r="N9" s="7">
        <f t="shared" si="2"/>
        <v>0</v>
      </c>
      <c r="O9" s="13" t="str">
        <f t="shared" si="3"/>
        <v/>
      </c>
      <c r="P9" s="13">
        <v>0.2</v>
      </c>
    </row>
    <row r="10" spans="2:16" ht="12.75" x14ac:dyDescent="0.2">
      <c r="B10" s="10"/>
      <c r="C10" s="11"/>
      <c r="D10" s="5"/>
      <c r="E10" s="11"/>
      <c r="F10" s="12" t="str">
        <f>IF(E10="","",IFERROR(VLOOKUP(E10,Categorias!$B$3:$C$41,2,FALSE),""))</f>
        <v/>
      </c>
      <c r="I10" s="4" t="str">
        <f>IF(Categorias!$B$6="","",Categorias!$B$6)</f>
        <v>Transporte</v>
      </c>
      <c r="J10" s="7">
        <f t="shared" ca="1" si="0"/>
        <v>0</v>
      </c>
      <c r="K10" s="13" t="str">
        <f t="shared" ca="1" si="1"/>
        <v/>
      </c>
    </row>
    <row r="11" spans="2:16" ht="12.75" x14ac:dyDescent="0.2">
      <c r="B11" s="10"/>
      <c r="C11" s="11"/>
      <c r="D11" s="5"/>
      <c r="E11" s="11"/>
      <c r="F11" s="12" t="str">
        <f>IF(E11="","",IFERROR(VLOOKUP(E11,Categorias!$B$3:$C$41,2,FALSE),""))</f>
        <v/>
      </c>
      <c r="I11" s="4" t="str">
        <f>IF(Categorias!$B$7="","",Categorias!$B$7)</f>
        <v>Saúde</v>
      </c>
      <c r="J11" s="7">
        <f t="shared" ca="1" si="0"/>
        <v>0</v>
      </c>
      <c r="K11" s="13" t="str">
        <f t="shared" ca="1" si="1"/>
        <v/>
      </c>
    </row>
    <row r="12" spans="2:16" ht="12.75" x14ac:dyDescent="0.2">
      <c r="B12" s="10"/>
      <c r="C12" s="11"/>
      <c r="D12" s="5"/>
      <c r="E12" s="11"/>
      <c r="F12" s="12" t="str">
        <f>IF(E12="","",IFERROR(VLOOKUP(E12,Categorias!$B$3:$C$41,2,FALSE),""))</f>
        <v/>
      </c>
      <c r="I12" s="4" t="str">
        <f>IF(Categorias!$B$8="","",Categorias!$B$8)</f>
        <v>Educação</v>
      </c>
      <c r="J12" s="7">
        <f t="shared" ca="1" si="0"/>
        <v>0</v>
      </c>
      <c r="K12" s="13" t="str">
        <f t="shared" ca="1" si="1"/>
        <v/>
      </c>
    </row>
    <row r="13" spans="2:16" ht="12.75" x14ac:dyDescent="0.2">
      <c r="B13" s="10"/>
      <c r="C13" s="11"/>
      <c r="D13" s="5"/>
      <c r="E13" s="11"/>
      <c r="F13" s="12" t="str">
        <f>IF(E13="","",IFERROR(VLOOKUP(E13,Categorias!$B$3:$C$41,2,FALSE),""))</f>
        <v/>
      </c>
      <c r="I13" s="4" t="str">
        <f>IF(Categorias!$B$9="","",Categorias!$B$9)</f>
        <v>Seguros</v>
      </c>
      <c r="J13" s="7">
        <f t="shared" ca="1" si="0"/>
        <v>0</v>
      </c>
      <c r="K13" s="13" t="str">
        <f t="shared" ca="1" si="1"/>
        <v/>
      </c>
    </row>
    <row r="14" spans="2:16" ht="12.75" x14ac:dyDescent="0.2">
      <c r="B14" s="10"/>
      <c r="C14" s="11"/>
      <c r="D14" s="5"/>
      <c r="E14" s="11"/>
      <c r="F14" s="12" t="str">
        <f>IF(E14="","",IFERROR(VLOOKUP(E14,Categorias!$B$3:$C$41,2,FALSE),""))</f>
        <v/>
      </c>
      <c r="I14" s="4" t="str">
        <f>IF(Categorias!$B$10="","",Categorias!$B$10)</f>
        <v>Dívidas e empréstimos</v>
      </c>
      <c r="J14" s="7">
        <f t="shared" ca="1" si="0"/>
        <v>0</v>
      </c>
      <c r="K14" s="13" t="str">
        <f t="shared" ca="1" si="1"/>
        <v/>
      </c>
    </row>
    <row r="15" spans="2:16" ht="12.75" x14ac:dyDescent="0.2">
      <c r="B15" s="10"/>
      <c r="C15" s="11"/>
      <c r="D15" s="5"/>
      <c r="E15" s="11"/>
      <c r="F15" s="12" t="str">
        <f>IF(E15="","",IFERROR(VLOOKUP(E15,Categorias!$B$3:$C$41,2,FALSE),""))</f>
        <v/>
      </c>
      <c r="I15" s="4" t="str">
        <f>IF(Categorias!$B$11="","",Categorias!$B$11)</f>
        <v>Restaurantes e delivery</v>
      </c>
      <c r="J15" s="7">
        <f t="shared" ca="1" si="0"/>
        <v>0</v>
      </c>
      <c r="K15" s="13" t="str">
        <f t="shared" ca="1" si="1"/>
        <v/>
      </c>
    </row>
    <row r="16" spans="2:16" ht="12.75" x14ac:dyDescent="0.2">
      <c r="B16" s="10"/>
      <c r="C16" s="11"/>
      <c r="D16" s="5"/>
      <c r="E16" s="11"/>
      <c r="F16" s="12" t="str">
        <f>IF(E16="","",IFERROR(VLOOKUP(E16,Categorias!$B$3:$C$41,2,FALSE),""))</f>
        <v/>
      </c>
      <c r="I16" s="4" t="str">
        <f>IF(Categorias!$B$12="","",Categorias!$B$12)</f>
        <v>Lazer</v>
      </c>
      <c r="J16" s="7">
        <f t="shared" ca="1" si="0"/>
        <v>0</v>
      </c>
      <c r="K16" s="13" t="str">
        <f t="shared" ca="1" si="1"/>
        <v/>
      </c>
    </row>
    <row r="17" spans="2:11" ht="12.75" x14ac:dyDescent="0.2">
      <c r="B17" s="10"/>
      <c r="C17" s="11"/>
      <c r="D17" s="5"/>
      <c r="E17" s="11"/>
      <c r="F17" s="12" t="str">
        <f>IF(E17="","",IFERROR(VLOOKUP(E17,Categorias!$B$3:$C$41,2,FALSE),""))</f>
        <v/>
      </c>
      <c r="I17" s="4" t="str">
        <f>IF(Categorias!$B$13="","",Categorias!$B$13)</f>
        <v>Compras pessoais</v>
      </c>
      <c r="J17" s="7">
        <f t="shared" ca="1" si="0"/>
        <v>0</v>
      </c>
      <c r="K17" s="13" t="str">
        <f t="shared" ca="1" si="1"/>
        <v/>
      </c>
    </row>
    <row r="18" spans="2:11" ht="12.75" x14ac:dyDescent="0.2">
      <c r="B18" s="10"/>
      <c r="C18" s="11"/>
      <c r="D18" s="5"/>
      <c r="E18" s="11"/>
      <c r="F18" s="12" t="str">
        <f>IF(E18="","",IFERROR(VLOOKUP(E18,Categorias!$B$3:$C$41,2,FALSE),""))</f>
        <v/>
      </c>
      <c r="I18" s="4" t="str">
        <f>IF(Categorias!$B$14="","",Categorias!$B$14)</f>
        <v>Assinaturas</v>
      </c>
      <c r="J18" s="7">
        <f t="shared" ca="1" si="0"/>
        <v>0</v>
      </c>
      <c r="K18" s="13" t="str">
        <f t="shared" ca="1" si="1"/>
        <v/>
      </c>
    </row>
    <row r="19" spans="2:11" ht="12.75" x14ac:dyDescent="0.2">
      <c r="B19" s="10"/>
      <c r="C19" s="11"/>
      <c r="D19" s="5"/>
      <c r="E19" s="11"/>
      <c r="F19" s="12" t="str">
        <f>IF(E19="","",IFERROR(VLOOKUP(E19,Categorias!$B$3:$C$41,2,FALSE),""))</f>
        <v/>
      </c>
      <c r="I19" s="4" t="str">
        <f>IF(Categorias!$B$15="","",Categorias!$B$15)</f>
        <v>Viagens</v>
      </c>
      <c r="J19" s="7">
        <f t="shared" ca="1" si="0"/>
        <v>0</v>
      </c>
      <c r="K19" s="13" t="str">
        <f t="shared" ca="1" si="1"/>
        <v/>
      </c>
    </row>
    <row r="20" spans="2:11" ht="12.75" x14ac:dyDescent="0.2">
      <c r="B20" s="10"/>
      <c r="C20" s="11"/>
      <c r="D20" s="5"/>
      <c r="E20" s="11"/>
      <c r="F20" s="12" t="str">
        <f>IF(E20="","",IFERROR(VLOOKUP(E20,Categorias!$B$3:$C$41,2,FALSE),""))</f>
        <v/>
      </c>
      <c r="I20" s="4" t="str">
        <f>IF(Categorias!$B$16="","",Categorias!$B$16)</f>
        <v>Presentes</v>
      </c>
      <c r="J20" s="7">
        <f t="shared" ca="1" si="0"/>
        <v>0</v>
      </c>
      <c r="K20" s="13" t="str">
        <f t="shared" ca="1" si="1"/>
        <v/>
      </c>
    </row>
    <row r="21" spans="2:11" ht="12.75" x14ac:dyDescent="0.2">
      <c r="B21" s="10"/>
      <c r="C21" s="11"/>
      <c r="D21" s="5"/>
      <c r="E21" s="11"/>
      <c r="F21" s="12" t="str">
        <f>IF(E21="","",IFERROR(VLOOKUP(E21,Categorias!$B$3:$C$41,2,FALSE),""))</f>
        <v/>
      </c>
      <c r="I21" s="4" t="str">
        <f>IF(Categorias!$B$17="","",Categorias!$B$17)</f>
        <v>Outros</v>
      </c>
      <c r="J21" s="7">
        <f t="shared" ca="1" si="0"/>
        <v>0</v>
      </c>
      <c r="K21" s="13" t="str">
        <f t="shared" ca="1" si="1"/>
        <v/>
      </c>
    </row>
    <row r="22" spans="2:11" ht="12.75" x14ac:dyDescent="0.2">
      <c r="B22" s="10"/>
      <c r="C22" s="11"/>
      <c r="D22" s="5"/>
      <c r="E22" s="11"/>
      <c r="F22" s="12" t="str">
        <f>IF(E22="","",IFERROR(VLOOKUP(E22,Categorias!$B$3:$C$41,2,FALSE),""))</f>
        <v/>
      </c>
      <c r="I22" s="4" t="str">
        <f>IF(Categorias!$B$18="","",Categorias!$B$18)</f>
        <v>Reserva de emergência</v>
      </c>
      <c r="J22" s="7">
        <f t="shared" ca="1" si="0"/>
        <v>0</v>
      </c>
      <c r="K22" s="13" t="str">
        <f t="shared" ca="1" si="1"/>
        <v/>
      </c>
    </row>
    <row r="23" spans="2:11" ht="12.75" x14ac:dyDescent="0.2">
      <c r="B23" s="10"/>
      <c r="C23" s="11"/>
      <c r="D23" s="5"/>
      <c r="E23" s="11"/>
      <c r="F23" s="12" t="str">
        <f>IF(E23="","",IFERROR(VLOOKUP(E23,Categorias!$B$3:$C$41,2,FALSE),""))</f>
        <v/>
      </c>
      <c r="I23" s="4" t="str">
        <f>IF(Categorias!$B$19="","",Categorias!$B$19)</f>
        <v>Investimentos</v>
      </c>
      <c r="J23" s="7">
        <f t="shared" ca="1" si="0"/>
        <v>0</v>
      </c>
      <c r="K23" s="13" t="str">
        <f t="shared" ca="1" si="1"/>
        <v/>
      </c>
    </row>
    <row r="24" spans="2:11" ht="12.75" x14ac:dyDescent="0.2">
      <c r="B24" s="10"/>
      <c r="C24" s="11"/>
      <c r="D24" s="5"/>
      <c r="E24" s="11"/>
      <c r="F24" s="12" t="str">
        <f>IF(E24="","",IFERROR(VLOOKUP(E24,Categorias!$B$3:$C$41,2,FALSE),""))</f>
        <v/>
      </c>
      <c r="I24" s="4" t="str">
        <f>IF(Categorias!$B$20="","",Categorias!$B$20)</f>
        <v/>
      </c>
      <c r="J24" s="7" t="str">
        <f t="shared" si="0"/>
        <v/>
      </c>
      <c r="K24" s="13" t="str">
        <f t="shared" si="1"/>
        <v/>
      </c>
    </row>
    <row r="25" spans="2:11" ht="12.75" x14ac:dyDescent="0.2">
      <c r="B25" s="10"/>
      <c r="C25" s="11"/>
      <c r="D25" s="5"/>
      <c r="E25" s="11"/>
      <c r="F25" s="12" t="str">
        <f>IF(E25="","",IFERROR(VLOOKUP(E25,Categorias!$B$3:$C$41,2,FALSE),""))</f>
        <v/>
      </c>
      <c r="I25" s="4" t="str">
        <f>IF(Categorias!$B$21="","",Categorias!$B$21)</f>
        <v/>
      </c>
      <c r="J25" s="7" t="str">
        <f t="shared" si="0"/>
        <v/>
      </c>
      <c r="K25" s="13" t="str">
        <f t="shared" si="1"/>
        <v/>
      </c>
    </row>
    <row r="26" spans="2:11" ht="12.75" x14ac:dyDescent="0.2">
      <c r="B26" s="10"/>
      <c r="C26" s="11"/>
      <c r="D26" s="5"/>
      <c r="E26" s="11"/>
      <c r="F26" s="12" t="str">
        <f>IF(E26="","",IFERROR(VLOOKUP(E26,Categorias!$B$3:$C$41,2,FALSE),""))</f>
        <v/>
      </c>
      <c r="I26" s="4" t="str">
        <f>IF(Categorias!$B$22="","",Categorias!$B$22)</f>
        <v/>
      </c>
      <c r="J26" s="7" t="str">
        <f t="shared" si="0"/>
        <v/>
      </c>
      <c r="K26" s="13" t="str">
        <f t="shared" si="1"/>
        <v/>
      </c>
    </row>
    <row r="27" spans="2:11" ht="12.75" x14ac:dyDescent="0.2">
      <c r="B27" s="10"/>
      <c r="C27" s="11"/>
      <c r="D27" s="5"/>
      <c r="E27" s="11"/>
      <c r="F27" s="12" t="str">
        <f>IF(E27="","",IFERROR(VLOOKUP(E27,Categorias!$B$3:$C$41,2,FALSE),""))</f>
        <v/>
      </c>
      <c r="I27" s="4" t="str">
        <f>IF(Categorias!$B$23="","",Categorias!$B$23)</f>
        <v/>
      </c>
      <c r="J27" s="7" t="str">
        <f t="shared" si="0"/>
        <v/>
      </c>
      <c r="K27" s="13" t="str">
        <f t="shared" si="1"/>
        <v/>
      </c>
    </row>
    <row r="28" spans="2:11" ht="12.75" x14ac:dyDescent="0.2">
      <c r="B28" s="10"/>
      <c r="C28" s="11"/>
      <c r="D28" s="5"/>
      <c r="E28" s="11"/>
      <c r="F28" s="12" t="str">
        <f>IF(E28="","",IFERROR(VLOOKUP(E28,Categorias!$B$3:$C$41,2,FALSE),""))</f>
        <v/>
      </c>
      <c r="I28" s="4" t="str">
        <f>IF(Categorias!$B$24="","",Categorias!$B$24)</f>
        <v/>
      </c>
      <c r="J28" s="7" t="str">
        <f t="shared" si="0"/>
        <v/>
      </c>
      <c r="K28" s="13" t="str">
        <f t="shared" si="1"/>
        <v/>
      </c>
    </row>
    <row r="29" spans="2:11" ht="12.75" x14ac:dyDescent="0.2">
      <c r="B29" s="10"/>
      <c r="C29" s="11"/>
      <c r="D29" s="5"/>
      <c r="E29" s="11"/>
      <c r="F29" s="12" t="str">
        <f>IF(E29="","",IFERROR(VLOOKUP(E29,Categorias!$B$3:$C$41,2,FALSE),""))</f>
        <v/>
      </c>
      <c r="I29" s="4" t="str">
        <f>IF(Categorias!$B$25="","",Categorias!$B$25)</f>
        <v/>
      </c>
      <c r="J29" s="7" t="str">
        <f t="shared" si="0"/>
        <v/>
      </c>
      <c r="K29" s="13" t="str">
        <f t="shared" si="1"/>
        <v/>
      </c>
    </row>
    <row r="30" spans="2:11" ht="12.75" x14ac:dyDescent="0.2">
      <c r="B30" s="10"/>
      <c r="C30" s="11"/>
      <c r="D30" s="5"/>
      <c r="E30" s="11"/>
      <c r="F30" s="12" t="str">
        <f>IF(E30="","",IFERROR(VLOOKUP(E30,Categorias!$B$3:$C$41,2,FALSE),""))</f>
        <v/>
      </c>
      <c r="I30" s="4" t="str">
        <f>IF(Categorias!$B$26="","",Categorias!$B$26)</f>
        <v/>
      </c>
      <c r="J30" s="7" t="str">
        <f t="shared" si="0"/>
        <v/>
      </c>
      <c r="K30" s="13" t="str">
        <f t="shared" si="1"/>
        <v/>
      </c>
    </row>
    <row r="31" spans="2:11" ht="12.75" x14ac:dyDescent="0.2">
      <c r="B31" s="10"/>
      <c r="C31" s="11"/>
      <c r="D31" s="5"/>
      <c r="E31" s="11"/>
      <c r="F31" s="12" t="str">
        <f>IF(E31="","",IFERROR(VLOOKUP(E31,Categorias!$B$3:$C$41,2,FALSE),""))</f>
        <v/>
      </c>
      <c r="I31" s="4" t="str">
        <f>IF(Categorias!$B$27="","",Categorias!$B$27)</f>
        <v/>
      </c>
      <c r="J31" s="7" t="str">
        <f t="shared" si="0"/>
        <v/>
      </c>
      <c r="K31" s="13" t="str">
        <f t="shared" si="1"/>
        <v/>
      </c>
    </row>
    <row r="32" spans="2:11" ht="12.75" x14ac:dyDescent="0.2">
      <c r="B32" s="10"/>
      <c r="C32" s="11"/>
      <c r="D32" s="5"/>
      <c r="E32" s="11"/>
      <c r="F32" s="12" t="str">
        <f>IF(E32="","",IFERROR(VLOOKUP(E32,Categorias!$B$3:$C$41,2,FALSE),""))</f>
        <v/>
      </c>
      <c r="I32" s="4" t="str">
        <f>IF(Categorias!$B$28="","",Categorias!$B$28)</f>
        <v/>
      </c>
      <c r="J32" s="7" t="str">
        <f t="shared" si="0"/>
        <v/>
      </c>
      <c r="K32" s="13" t="str">
        <f t="shared" si="1"/>
        <v/>
      </c>
    </row>
    <row r="33" spans="2:11" ht="12.75" x14ac:dyDescent="0.2">
      <c r="B33" s="10"/>
      <c r="C33" s="11"/>
      <c r="D33" s="5"/>
      <c r="E33" s="11"/>
      <c r="F33" s="12" t="str">
        <f>IF(E33="","",IFERROR(VLOOKUP(E33,Categorias!$B$3:$C$41,2,FALSE),""))</f>
        <v/>
      </c>
      <c r="I33" s="4" t="str">
        <f>IF(Categorias!$B$29="","",Categorias!$B$29)</f>
        <v/>
      </c>
      <c r="J33" s="7" t="str">
        <f t="shared" si="0"/>
        <v/>
      </c>
      <c r="K33" s="13" t="str">
        <f t="shared" si="1"/>
        <v/>
      </c>
    </row>
    <row r="34" spans="2:11" ht="12.75" x14ac:dyDescent="0.2">
      <c r="B34" s="10"/>
      <c r="C34" s="11"/>
      <c r="D34" s="5"/>
      <c r="E34" s="11"/>
      <c r="F34" s="12" t="str">
        <f>IF(E34="","",IFERROR(VLOOKUP(E34,Categorias!$B$3:$C$41,2,FALSE),""))</f>
        <v/>
      </c>
      <c r="I34" s="4" t="str">
        <f>IF(Categorias!$B$30="","",Categorias!$B$30)</f>
        <v/>
      </c>
      <c r="J34" s="7" t="str">
        <f t="shared" si="0"/>
        <v/>
      </c>
      <c r="K34" s="13" t="str">
        <f t="shared" si="1"/>
        <v/>
      </c>
    </row>
    <row r="35" spans="2:11" ht="12.75" x14ac:dyDescent="0.2">
      <c r="B35" s="10"/>
      <c r="C35" s="11"/>
      <c r="D35" s="5"/>
      <c r="E35" s="11"/>
      <c r="F35" s="12" t="str">
        <f>IF(E35="","",IFERROR(VLOOKUP(E35,Categorias!$B$3:$C$41,2,FALSE),""))</f>
        <v/>
      </c>
      <c r="I35" s="4" t="str">
        <f>IF(Categorias!$B$31="","",Categorias!$B$31)</f>
        <v/>
      </c>
      <c r="J35" s="7" t="str">
        <f t="shared" si="0"/>
        <v/>
      </c>
      <c r="K35" s="13" t="str">
        <f t="shared" si="1"/>
        <v/>
      </c>
    </row>
    <row r="36" spans="2:11" ht="12.75" x14ac:dyDescent="0.2">
      <c r="B36" s="10"/>
      <c r="C36" s="11"/>
      <c r="D36" s="5"/>
      <c r="E36" s="11"/>
      <c r="F36" s="12" t="str">
        <f>IF(E36="","",IFERROR(VLOOKUP(E36,Categorias!$B$3:$C$41,2,FALSE),""))</f>
        <v/>
      </c>
      <c r="I36" s="4" t="str">
        <f>IF(Categorias!$B$32="","",Categorias!$B$32)</f>
        <v/>
      </c>
      <c r="J36" s="7" t="str">
        <f t="shared" si="0"/>
        <v/>
      </c>
      <c r="K36" s="13" t="str">
        <f t="shared" si="1"/>
        <v/>
      </c>
    </row>
    <row r="37" spans="2:11" ht="12.75" x14ac:dyDescent="0.2">
      <c r="B37" s="10"/>
      <c r="C37" s="11"/>
      <c r="D37" s="5"/>
      <c r="E37" s="11"/>
      <c r="F37" s="12" t="str">
        <f>IF(E37="","",IFERROR(VLOOKUP(E37,Categorias!$B$3:$C$41,2,FALSE),""))</f>
        <v/>
      </c>
      <c r="I37" s="4" t="str">
        <f>IF(Categorias!$B$33="","",Categorias!$B$33)</f>
        <v/>
      </c>
      <c r="J37" s="7" t="str">
        <f t="shared" si="0"/>
        <v/>
      </c>
      <c r="K37" s="13" t="str">
        <f t="shared" si="1"/>
        <v/>
      </c>
    </row>
    <row r="38" spans="2:11" ht="12.75" x14ac:dyDescent="0.2">
      <c r="B38" s="10"/>
      <c r="C38" s="11"/>
      <c r="D38" s="5"/>
      <c r="E38" s="11"/>
      <c r="F38" s="12" t="str">
        <f>IF(E38="","",IFERROR(VLOOKUP(E38,Categorias!$B$3:$C$41,2,FALSE),""))</f>
        <v/>
      </c>
      <c r="I38" s="4" t="str">
        <f>IF(Categorias!$B$34="","",Categorias!$B$34)</f>
        <v/>
      </c>
      <c r="J38" s="7" t="str">
        <f t="shared" si="0"/>
        <v/>
      </c>
      <c r="K38" s="13" t="str">
        <f t="shared" si="1"/>
        <v/>
      </c>
    </row>
    <row r="39" spans="2:11" ht="12.75" x14ac:dyDescent="0.2">
      <c r="B39" s="10"/>
      <c r="C39" s="11"/>
      <c r="D39" s="5"/>
      <c r="E39" s="11"/>
      <c r="F39" s="12" t="str">
        <f>IF(E39="","",IFERROR(VLOOKUP(E39,Categorias!$B$3:$C$41,2,FALSE),""))</f>
        <v/>
      </c>
      <c r="I39" s="4" t="str">
        <f>IF(Categorias!$B$35="","",Categorias!$B$35)</f>
        <v/>
      </c>
      <c r="J39" s="7" t="str">
        <f t="shared" si="0"/>
        <v/>
      </c>
      <c r="K39" s="13" t="str">
        <f t="shared" si="1"/>
        <v/>
      </c>
    </row>
    <row r="40" spans="2:11" ht="12.75" x14ac:dyDescent="0.2">
      <c r="B40" s="10"/>
      <c r="C40" s="11"/>
      <c r="D40" s="5"/>
      <c r="E40" s="11"/>
      <c r="F40" s="12" t="str">
        <f>IF(E40="","",IFERROR(VLOOKUP(E40,Categorias!$B$3:$C$41,2,FALSE),""))</f>
        <v/>
      </c>
      <c r="I40" s="4" t="str">
        <f>IF(Categorias!$B$36="","",Categorias!$B$36)</f>
        <v/>
      </c>
      <c r="J40" s="7" t="str">
        <f t="shared" si="0"/>
        <v/>
      </c>
      <c r="K40" s="13" t="str">
        <f t="shared" si="1"/>
        <v/>
      </c>
    </row>
    <row r="41" spans="2:11" ht="12.75" x14ac:dyDescent="0.2">
      <c r="B41" s="10"/>
      <c r="C41" s="11"/>
      <c r="D41" s="5"/>
      <c r="E41" s="11"/>
      <c r="F41" s="12" t="str">
        <f>IF(E41="","",IFERROR(VLOOKUP(E41,Categorias!$B$3:$C$41,2,FALSE),""))</f>
        <v/>
      </c>
      <c r="I41" s="4" t="str">
        <f>IF(Categorias!$B$37="","",Categorias!$B$37)</f>
        <v/>
      </c>
      <c r="J41" s="7" t="str">
        <f t="shared" si="0"/>
        <v/>
      </c>
      <c r="K41" s="13" t="str">
        <f t="shared" si="1"/>
        <v/>
      </c>
    </row>
    <row r="42" spans="2:11" ht="12.75" x14ac:dyDescent="0.2">
      <c r="B42" s="10"/>
      <c r="C42" s="11"/>
      <c r="D42" s="5"/>
      <c r="E42" s="11"/>
      <c r="F42" s="12" t="str">
        <f>IF(E42="","",IFERROR(VLOOKUP(E42,Categorias!$B$3:$C$41,2,FALSE),""))</f>
        <v/>
      </c>
      <c r="I42" s="4" t="str">
        <f>IF(Categorias!$B$38="","",Categorias!$B$38)</f>
        <v/>
      </c>
      <c r="J42" s="7" t="str">
        <f t="shared" si="0"/>
        <v/>
      </c>
      <c r="K42" s="13" t="str">
        <f t="shared" si="1"/>
        <v/>
      </c>
    </row>
    <row r="43" spans="2:11" ht="12.75" x14ac:dyDescent="0.2">
      <c r="B43" s="10"/>
      <c r="C43" s="11"/>
      <c r="D43" s="5"/>
      <c r="E43" s="11"/>
      <c r="F43" s="12" t="str">
        <f>IF(E43="","",IFERROR(VLOOKUP(E43,Categorias!$B$3:$C$41,2,FALSE),""))</f>
        <v/>
      </c>
      <c r="I43" s="4" t="str">
        <f>IF(Categorias!$B$39="","",Categorias!$B$39)</f>
        <v/>
      </c>
      <c r="J43" s="7" t="str">
        <f t="shared" si="0"/>
        <v/>
      </c>
      <c r="K43" s="13" t="str">
        <f t="shared" si="1"/>
        <v/>
      </c>
    </row>
    <row r="44" spans="2:11" ht="12.75" x14ac:dyDescent="0.2">
      <c r="B44" s="10"/>
      <c r="C44" s="11"/>
      <c r="D44" s="5"/>
      <c r="E44" s="11"/>
      <c r="F44" s="12" t="str">
        <f>IF(E44="","",IFERROR(VLOOKUP(E44,Categorias!$B$3:$C$41,2,FALSE),""))</f>
        <v/>
      </c>
      <c r="I44" s="4" t="str">
        <f>IF(Categorias!$B$40="","",Categorias!$B$40)</f>
        <v/>
      </c>
      <c r="J44" s="7" t="str">
        <f t="shared" si="0"/>
        <v/>
      </c>
      <c r="K44" s="13" t="str">
        <f t="shared" si="1"/>
        <v/>
      </c>
    </row>
    <row r="45" spans="2:11" ht="12.75" x14ac:dyDescent="0.2">
      <c r="B45" s="10"/>
      <c r="C45" s="11"/>
      <c r="D45" s="5"/>
      <c r="E45" s="11"/>
      <c r="F45" s="12" t="str">
        <f>IF(E45="","",IFERROR(VLOOKUP(E45,Categorias!$B$3:$C$41,2,FALSE),""))</f>
        <v/>
      </c>
      <c r="I45" s="4" t="str">
        <f>IF(Categorias!$B$41="","",Categorias!$B$41)</f>
        <v/>
      </c>
      <c r="J45" s="7" t="str">
        <f t="shared" si="0"/>
        <v/>
      </c>
      <c r="K45" s="13" t="str">
        <f t="shared" si="1"/>
        <v/>
      </c>
    </row>
    <row r="46" spans="2:11" ht="12.75" x14ac:dyDescent="0.2">
      <c r="B46" s="10"/>
      <c r="C46" s="11"/>
      <c r="D46" s="5"/>
      <c r="E46" s="11"/>
      <c r="F46" s="12" t="str">
        <f>IF(E46="","",IFERROR(VLOOKUP(E46,Categorias!$B$3:$C$41,2,FALSE),""))</f>
        <v/>
      </c>
      <c r="J46" s="7" t="str">
        <f t="shared" si="0"/>
        <v/>
      </c>
      <c r="K46" s="13" t="str">
        <f t="shared" si="1"/>
        <v/>
      </c>
    </row>
    <row r="47" spans="2:11" ht="12.75" x14ac:dyDescent="0.2">
      <c r="B47" s="10"/>
      <c r="C47" s="11"/>
      <c r="D47" s="5"/>
      <c r="E47" s="11"/>
      <c r="F47" s="12" t="str">
        <f>IF(E47="","",IFERROR(VLOOKUP(E47,Categorias!$B$3:$C$41,2,FALSE),""))</f>
        <v/>
      </c>
    </row>
    <row r="48" spans="2:11" ht="12.75" x14ac:dyDescent="0.2">
      <c r="B48" s="10"/>
      <c r="C48" s="11"/>
      <c r="D48" s="5"/>
      <c r="E48" s="11"/>
      <c r="F48" s="12" t="str">
        <f>IF(E48="","",IFERROR(VLOOKUP(E48,Categorias!$B$3:$C$41,2,FALSE),""))</f>
        <v/>
      </c>
    </row>
    <row r="49" spans="2:6" ht="12.75" x14ac:dyDescent="0.2">
      <c r="B49" s="10"/>
      <c r="C49" s="11"/>
      <c r="D49" s="5"/>
      <c r="E49" s="11"/>
      <c r="F49" s="12" t="str">
        <f>IF(E49="","",IFERROR(VLOOKUP(E49,Categorias!$B$3:$C$41,2,FALSE),""))</f>
        <v/>
      </c>
    </row>
    <row r="50" spans="2:6" ht="12.75" x14ac:dyDescent="0.2">
      <c r="B50" s="10"/>
      <c r="C50" s="11"/>
      <c r="D50" s="5"/>
      <c r="E50" s="11"/>
      <c r="F50" s="12" t="str">
        <f>IF(E50="","",IFERROR(VLOOKUP(E50,Categorias!$B$3:$C$41,2,FALSE),""))</f>
        <v/>
      </c>
    </row>
    <row r="51" spans="2:6" ht="12.75" x14ac:dyDescent="0.2">
      <c r="B51" s="10"/>
      <c r="C51" s="11"/>
      <c r="D51" s="5"/>
      <c r="E51" s="11"/>
      <c r="F51" s="12" t="str">
        <f>IF(E51="","",IFERROR(VLOOKUP(E51,Categorias!$B$3:$C$41,2,FALSE),""))</f>
        <v/>
      </c>
    </row>
    <row r="52" spans="2:6" ht="12.75" x14ac:dyDescent="0.2">
      <c r="B52" s="10"/>
      <c r="C52" s="11"/>
      <c r="D52" s="5"/>
      <c r="E52" s="11"/>
      <c r="F52" s="12" t="str">
        <f>IF(E52="","",IFERROR(VLOOKUP(E52,Categorias!$B$3:$C$41,2,FALSE),""))</f>
        <v/>
      </c>
    </row>
    <row r="53" spans="2:6" ht="12.75" x14ac:dyDescent="0.2">
      <c r="B53" s="10"/>
      <c r="C53" s="11"/>
      <c r="D53" s="5"/>
      <c r="E53" s="11"/>
      <c r="F53" s="12" t="str">
        <f>IF(E53="","",IFERROR(VLOOKUP(E53,Categorias!$B$3:$C$41,2,FALSE),""))</f>
        <v/>
      </c>
    </row>
    <row r="54" spans="2:6" ht="12.75" x14ac:dyDescent="0.2">
      <c r="B54" s="10"/>
      <c r="C54" s="11"/>
      <c r="D54" s="5"/>
      <c r="E54" s="11"/>
      <c r="F54" s="12" t="str">
        <f>IF(E54="","",IFERROR(VLOOKUP(E54,Categorias!$B$3:$C$41,2,FALSE),""))</f>
        <v/>
      </c>
    </row>
    <row r="55" spans="2:6" ht="12.75" x14ac:dyDescent="0.2">
      <c r="B55" s="10"/>
      <c r="C55" s="11"/>
      <c r="D55" s="5"/>
      <c r="E55" s="11"/>
      <c r="F55" s="12" t="str">
        <f>IF(E55="","",IFERROR(VLOOKUP(E55,Categorias!$B$3:$C$41,2,FALSE),""))</f>
        <v/>
      </c>
    </row>
    <row r="56" spans="2:6" ht="12.75" x14ac:dyDescent="0.2">
      <c r="B56" s="10"/>
      <c r="C56" s="11"/>
      <c r="D56" s="5"/>
      <c r="E56" s="11"/>
      <c r="F56" s="12" t="str">
        <f>IF(E56="","",IFERROR(VLOOKUP(E56,Categorias!$B$3:$C$41,2,FALSE),""))</f>
        <v/>
      </c>
    </row>
    <row r="57" spans="2:6" ht="12.75" x14ac:dyDescent="0.2">
      <c r="B57" s="10"/>
      <c r="C57" s="11"/>
      <c r="D57" s="5"/>
      <c r="E57" s="11"/>
      <c r="F57" s="12" t="str">
        <f>IF(E57="","",IFERROR(VLOOKUP(E57,Categorias!$B$3:$C$41,2,FALSE),""))</f>
        <v/>
      </c>
    </row>
    <row r="58" spans="2:6" ht="12.75" x14ac:dyDescent="0.2">
      <c r="B58" s="10"/>
      <c r="C58" s="11"/>
      <c r="D58" s="5"/>
      <c r="E58" s="11"/>
      <c r="F58" s="12" t="str">
        <f>IF(E58="","",IFERROR(VLOOKUP(E58,Categorias!$B$3:$C$41,2,FALSE),""))</f>
        <v/>
      </c>
    </row>
    <row r="59" spans="2:6" ht="12.75" x14ac:dyDescent="0.2">
      <c r="B59" s="10"/>
      <c r="C59" s="11"/>
      <c r="D59" s="5"/>
      <c r="E59" s="11"/>
      <c r="F59" s="12" t="str">
        <f>IF(E59="","",IFERROR(VLOOKUP(E59,Categorias!$B$3:$C$41,2,FALSE),""))</f>
        <v/>
      </c>
    </row>
    <row r="60" spans="2:6" ht="12.75" x14ac:dyDescent="0.2">
      <c r="B60" s="10"/>
      <c r="C60" s="11"/>
      <c r="D60" s="5"/>
      <c r="E60" s="11"/>
      <c r="F60" s="12" t="str">
        <f>IF(E60="","",IFERROR(VLOOKUP(E60,Categorias!$B$3:$C$41,2,FALSE),""))</f>
        <v/>
      </c>
    </row>
    <row r="61" spans="2:6" ht="12.75" x14ac:dyDescent="0.2">
      <c r="B61" s="10"/>
      <c r="C61" s="11"/>
      <c r="D61" s="5"/>
      <c r="E61" s="11"/>
      <c r="F61" s="12" t="str">
        <f>IF(E61="","",IFERROR(VLOOKUP(E61,Categorias!$B$3:$C$41,2,FALSE),""))</f>
        <v/>
      </c>
    </row>
    <row r="62" spans="2:6" ht="12.75" x14ac:dyDescent="0.2">
      <c r="B62" s="10"/>
      <c r="C62" s="11"/>
      <c r="D62" s="5"/>
      <c r="E62" s="11"/>
      <c r="F62" s="12" t="str">
        <f>IF(E62="","",IFERROR(VLOOKUP(E62,Categorias!$B$3:$C$41,2,FALSE),""))</f>
        <v/>
      </c>
    </row>
    <row r="63" spans="2:6" ht="12.75" x14ac:dyDescent="0.2">
      <c r="B63" s="10"/>
      <c r="C63" s="11"/>
      <c r="D63" s="5"/>
      <c r="E63" s="11"/>
      <c r="F63" s="12" t="str">
        <f>IF(E63="","",IFERROR(VLOOKUP(E63,Categorias!$B$3:$C$41,2,FALSE),""))</f>
        <v/>
      </c>
    </row>
    <row r="64" spans="2:6" ht="12.75" x14ac:dyDescent="0.2">
      <c r="B64" s="10"/>
      <c r="C64" s="11"/>
      <c r="D64" s="5"/>
      <c r="E64" s="11"/>
      <c r="F64" s="12" t="str">
        <f>IF(E64="","",IFERROR(VLOOKUP(E64,Categorias!$B$3:$C$41,2,FALSE),""))</f>
        <v/>
      </c>
    </row>
    <row r="65" spans="2:6" ht="12.75" x14ac:dyDescent="0.2">
      <c r="B65" s="10"/>
      <c r="C65" s="11"/>
      <c r="D65" s="5"/>
      <c r="E65" s="11"/>
      <c r="F65" s="12" t="str">
        <f>IF(E65="","",IFERROR(VLOOKUP(E65,Categorias!$B$3:$C$41,2,FALSE),""))</f>
        <v/>
      </c>
    </row>
    <row r="66" spans="2:6" ht="12.75" x14ac:dyDescent="0.2">
      <c r="B66" s="10"/>
      <c r="C66" s="11"/>
      <c r="D66" s="5"/>
      <c r="E66" s="11"/>
      <c r="F66" s="12" t="str">
        <f>IF(E66="","",IFERROR(VLOOKUP(E66,Categorias!$B$3:$C$41,2,FALSE),""))</f>
        <v/>
      </c>
    </row>
    <row r="67" spans="2:6" ht="12.75" x14ac:dyDescent="0.2">
      <c r="B67" s="10"/>
      <c r="C67" s="11"/>
      <c r="D67" s="5"/>
      <c r="E67" s="11"/>
      <c r="F67" s="12" t="str">
        <f>IF(E67="","",IFERROR(VLOOKUP(E67,Categorias!$B$3:$C$41,2,FALSE),""))</f>
        <v/>
      </c>
    </row>
    <row r="68" spans="2:6" ht="12.75" x14ac:dyDescent="0.2">
      <c r="B68" s="10"/>
      <c r="C68" s="11"/>
      <c r="D68" s="5"/>
      <c r="E68" s="11"/>
      <c r="F68" s="12" t="str">
        <f>IF(E68="","",IFERROR(VLOOKUP(E68,Categorias!$B$3:$C$41,2,FALSE),""))</f>
        <v/>
      </c>
    </row>
    <row r="69" spans="2:6" ht="12.75" x14ac:dyDescent="0.2">
      <c r="B69" s="10"/>
      <c r="C69" s="11"/>
      <c r="D69" s="5"/>
      <c r="E69" s="11"/>
      <c r="F69" s="12" t="str">
        <f>IF(E69="","",IFERROR(VLOOKUP(E69,Categorias!$B$3:$C$41,2,FALSE),""))</f>
        <v/>
      </c>
    </row>
    <row r="70" spans="2:6" ht="12.75" x14ac:dyDescent="0.2">
      <c r="B70" s="10"/>
      <c r="C70" s="11"/>
      <c r="D70" s="5"/>
      <c r="E70" s="11"/>
      <c r="F70" s="12" t="str">
        <f>IF(E70="","",IFERROR(VLOOKUP(E70,Categorias!$B$3:$C$41,2,FALSE),""))</f>
        <v/>
      </c>
    </row>
    <row r="71" spans="2:6" ht="12.75" x14ac:dyDescent="0.2">
      <c r="B71" s="10"/>
      <c r="C71" s="11"/>
      <c r="D71" s="5"/>
      <c r="E71" s="11"/>
      <c r="F71" s="12" t="str">
        <f>IF(E71="","",IFERROR(VLOOKUP(E71,Categorias!$B$3:$C$41,2,FALSE),""))</f>
        <v/>
      </c>
    </row>
    <row r="72" spans="2:6" ht="12.75" x14ac:dyDescent="0.2">
      <c r="B72" s="10"/>
      <c r="C72" s="11"/>
      <c r="D72" s="5"/>
      <c r="E72" s="11"/>
      <c r="F72" s="12" t="str">
        <f>IF(E72="","",IFERROR(VLOOKUP(E72,Categorias!$B$3:$C$41,2,FALSE),""))</f>
        <v/>
      </c>
    </row>
    <row r="73" spans="2:6" ht="12.75" x14ac:dyDescent="0.2">
      <c r="B73" s="10"/>
      <c r="C73" s="11"/>
      <c r="D73" s="5"/>
      <c r="E73" s="11"/>
      <c r="F73" s="12" t="str">
        <f>IF(E73="","",IFERROR(VLOOKUP(E73,Categorias!$B$3:$C$41,2,FALSE),""))</f>
        <v/>
      </c>
    </row>
    <row r="74" spans="2:6" ht="12.75" x14ac:dyDescent="0.2">
      <c r="B74" s="10"/>
      <c r="C74" s="11"/>
      <c r="D74" s="5"/>
      <c r="E74" s="11"/>
      <c r="F74" s="12" t="str">
        <f>IF(E74="","",IFERROR(VLOOKUP(E74,Categorias!$B$3:$C$41,2,FALSE),""))</f>
        <v/>
      </c>
    </row>
    <row r="75" spans="2:6" ht="12.75" x14ac:dyDescent="0.2">
      <c r="B75" s="10"/>
      <c r="C75" s="11"/>
      <c r="D75" s="5"/>
      <c r="E75" s="11"/>
      <c r="F75" s="12" t="str">
        <f>IF(E75="","",IFERROR(VLOOKUP(E75,Categorias!$B$3:$C$41,2,FALSE),""))</f>
        <v/>
      </c>
    </row>
    <row r="76" spans="2:6" ht="12.75" x14ac:dyDescent="0.2">
      <c r="B76" s="10"/>
      <c r="C76" s="11"/>
      <c r="D76" s="5"/>
      <c r="E76" s="11"/>
      <c r="F76" s="12" t="str">
        <f>IF(E76="","",IFERROR(VLOOKUP(E76,Categorias!$B$3:$C$41,2,FALSE),""))</f>
        <v/>
      </c>
    </row>
    <row r="77" spans="2:6" ht="12.75" x14ac:dyDescent="0.2">
      <c r="B77" s="10"/>
      <c r="C77" s="11"/>
      <c r="D77" s="5"/>
      <c r="E77" s="11"/>
      <c r="F77" s="12" t="str">
        <f>IF(E77="","",IFERROR(VLOOKUP(E77,Categorias!$B$3:$C$41,2,FALSE),""))</f>
        <v/>
      </c>
    </row>
    <row r="78" spans="2:6" ht="12.75" x14ac:dyDescent="0.2">
      <c r="B78" s="10"/>
      <c r="C78" s="11"/>
      <c r="D78" s="5"/>
      <c r="E78" s="11"/>
      <c r="F78" s="12" t="str">
        <f>IF(E78="","",IFERROR(VLOOKUP(E78,Categorias!$B$3:$C$41,2,FALSE),""))</f>
        <v/>
      </c>
    </row>
    <row r="79" spans="2:6" ht="12.75" x14ac:dyDescent="0.2">
      <c r="B79" s="10"/>
      <c r="C79" s="11"/>
      <c r="D79" s="5"/>
      <c r="E79" s="11"/>
      <c r="F79" s="12" t="str">
        <f>IF(E79="","",IFERROR(VLOOKUP(E79,Categorias!$B$3:$C$41,2,FALSE),""))</f>
        <v/>
      </c>
    </row>
    <row r="80" spans="2:6" ht="12.75" x14ac:dyDescent="0.2">
      <c r="B80" s="10"/>
      <c r="C80" s="11"/>
      <c r="D80" s="5"/>
      <c r="E80" s="11"/>
      <c r="F80" s="12" t="str">
        <f>IF(E80="","",IFERROR(VLOOKUP(E80,Categorias!$B$3:$C$41,2,FALSE),""))</f>
        <v/>
      </c>
    </row>
    <row r="81" spans="2:6" ht="12.75" x14ac:dyDescent="0.2">
      <c r="B81" s="10"/>
      <c r="C81" s="11"/>
      <c r="D81" s="5"/>
      <c r="E81" s="11"/>
      <c r="F81" s="12" t="str">
        <f>IF(E81="","",IFERROR(VLOOKUP(E81,Categorias!$B$3:$C$41,2,FALSE),""))</f>
        <v/>
      </c>
    </row>
    <row r="82" spans="2:6" ht="12.75" x14ac:dyDescent="0.2">
      <c r="B82" s="10"/>
      <c r="C82" s="11"/>
      <c r="D82" s="5"/>
      <c r="E82" s="11"/>
      <c r="F82" s="12" t="str">
        <f>IF(E82="","",IFERROR(VLOOKUP(E82,Categorias!$B$3:$C$41,2,FALSE),""))</f>
        <v/>
      </c>
    </row>
    <row r="83" spans="2:6" ht="12.75" x14ac:dyDescent="0.2">
      <c r="B83" s="10"/>
      <c r="C83" s="11"/>
      <c r="D83" s="5"/>
      <c r="E83" s="11"/>
      <c r="F83" s="12" t="str">
        <f>IF(E83="","",IFERROR(VLOOKUP(E83,Categorias!$B$3:$C$41,2,FALSE),""))</f>
        <v/>
      </c>
    </row>
    <row r="84" spans="2:6" ht="12.75" x14ac:dyDescent="0.2">
      <c r="B84" s="10"/>
      <c r="C84" s="11"/>
      <c r="D84" s="5"/>
      <c r="E84" s="11"/>
      <c r="F84" s="12" t="str">
        <f>IF(E84="","",IFERROR(VLOOKUP(E84,Categorias!$B$3:$C$41,2,FALSE),""))</f>
        <v/>
      </c>
    </row>
    <row r="85" spans="2:6" ht="12.75" x14ac:dyDescent="0.2">
      <c r="B85" s="10"/>
      <c r="C85" s="11"/>
      <c r="D85" s="5"/>
      <c r="E85" s="11"/>
      <c r="F85" s="12" t="str">
        <f>IF(E85="","",IFERROR(VLOOKUP(E85,Categorias!$B$3:$C$41,2,FALSE),""))</f>
        <v/>
      </c>
    </row>
    <row r="86" spans="2:6" ht="12.75" x14ac:dyDescent="0.2">
      <c r="B86" s="10"/>
      <c r="C86" s="11"/>
      <c r="D86" s="5"/>
      <c r="E86" s="11"/>
      <c r="F86" s="12" t="str">
        <f>IF(E86="","",IFERROR(VLOOKUP(E86,Categorias!$B$3:$C$41,2,FALSE),""))</f>
        <v/>
      </c>
    </row>
    <row r="87" spans="2:6" ht="12.75" x14ac:dyDescent="0.2">
      <c r="B87" s="10"/>
      <c r="C87" s="11"/>
      <c r="D87" s="5"/>
      <c r="E87" s="11"/>
      <c r="F87" s="12" t="str">
        <f>IF(E87="","",IFERROR(VLOOKUP(E87,Categorias!$B$3:$C$41,2,FALSE),""))</f>
        <v/>
      </c>
    </row>
    <row r="88" spans="2:6" ht="12.75" x14ac:dyDescent="0.2">
      <c r="B88" s="10"/>
      <c r="C88" s="11"/>
      <c r="D88" s="5"/>
      <c r="E88" s="11"/>
      <c r="F88" s="12" t="str">
        <f>IF(E88="","",IFERROR(VLOOKUP(E88,Categorias!$B$3:$C$41,2,FALSE),""))</f>
        <v/>
      </c>
    </row>
    <row r="89" spans="2:6" ht="12.75" x14ac:dyDescent="0.2">
      <c r="B89" s="10"/>
      <c r="C89" s="11"/>
      <c r="D89" s="5"/>
      <c r="E89" s="11"/>
      <c r="F89" s="12" t="str">
        <f>IF(E89="","",IFERROR(VLOOKUP(E89,Categorias!$B$3:$C$41,2,FALSE),""))</f>
        <v/>
      </c>
    </row>
    <row r="90" spans="2:6" ht="12.75" x14ac:dyDescent="0.2">
      <c r="B90" s="10"/>
      <c r="C90" s="11"/>
      <c r="D90" s="5"/>
      <c r="E90" s="11"/>
      <c r="F90" s="12" t="str">
        <f>IF(E90="","",IFERROR(VLOOKUP(E90,Categorias!$B$3:$C$41,2,FALSE),""))</f>
        <v/>
      </c>
    </row>
    <row r="91" spans="2:6" ht="12.75" x14ac:dyDescent="0.2">
      <c r="B91" s="10"/>
      <c r="C91" s="11"/>
      <c r="D91" s="5"/>
      <c r="E91" s="11"/>
      <c r="F91" s="12" t="str">
        <f>IF(E91="","",IFERROR(VLOOKUP(E91,Categorias!$B$3:$C$41,2,FALSE),""))</f>
        <v/>
      </c>
    </row>
    <row r="92" spans="2:6" ht="12.75" x14ac:dyDescent="0.2">
      <c r="B92" s="10"/>
      <c r="C92" s="11"/>
      <c r="D92" s="5"/>
      <c r="E92" s="11"/>
      <c r="F92" s="12" t="str">
        <f>IF(E92="","",IFERROR(VLOOKUP(E92,Categorias!$B$3:$C$41,2,FALSE),""))</f>
        <v/>
      </c>
    </row>
    <row r="93" spans="2:6" ht="12.75" x14ac:dyDescent="0.2">
      <c r="B93" s="10"/>
      <c r="C93" s="11"/>
      <c r="D93" s="5"/>
      <c r="E93" s="11"/>
      <c r="F93" s="12" t="str">
        <f>IF(E93="","",IFERROR(VLOOKUP(E93,Categorias!$B$3:$C$41,2,FALSE),""))</f>
        <v/>
      </c>
    </row>
    <row r="94" spans="2:6" ht="12.75" x14ac:dyDescent="0.2">
      <c r="B94" s="10"/>
      <c r="C94" s="11"/>
      <c r="D94" s="5"/>
      <c r="E94" s="11"/>
      <c r="F94" s="12" t="str">
        <f>IF(E94="","",IFERROR(VLOOKUP(E94,Categorias!$B$3:$C$41,2,FALSE),""))</f>
        <v/>
      </c>
    </row>
    <row r="95" spans="2:6" ht="12.75" x14ac:dyDescent="0.2">
      <c r="B95" s="10"/>
      <c r="C95" s="11"/>
      <c r="D95" s="5"/>
      <c r="E95" s="11"/>
      <c r="F95" s="12" t="str">
        <f>IF(E95="","",IFERROR(VLOOKUP(E95,Categorias!$B$3:$C$41,2,FALSE),""))</f>
        <v/>
      </c>
    </row>
    <row r="96" spans="2:6" ht="12.75" x14ac:dyDescent="0.2">
      <c r="B96" s="10"/>
      <c r="C96" s="11"/>
      <c r="D96" s="5"/>
      <c r="E96" s="11"/>
      <c r="F96" s="12" t="str">
        <f>IF(E96="","",IFERROR(VLOOKUP(E96,Categorias!$B$3:$C$41,2,FALSE),""))</f>
        <v/>
      </c>
    </row>
    <row r="97" spans="2:6" ht="12.75" x14ac:dyDescent="0.2">
      <c r="B97" s="10"/>
      <c r="C97" s="11"/>
      <c r="D97" s="5"/>
      <c r="E97" s="11"/>
      <c r="F97" s="12" t="str">
        <f>IF(E97="","",IFERROR(VLOOKUP(E97,Categorias!$B$3:$C$41,2,FALSE),""))</f>
        <v/>
      </c>
    </row>
    <row r="98" spans="2:6" ht="12.75" x14ac:dyDescent="0.2">
      <c r="B98" s="10"/>
      <c r="C98" s="11"/>
      <c r="D98" s="5"/>
      <c r="E98" s="11"/>
      <c r="F98" s="12" t="str">
        <f>IF(E98="","",IFERROR(VLOOKUP(E98,Categorias!$B$3:$C$41,2,FALSE),""))</f>
        <v/>
      </c>
    </row>
    <row r="99" spans="2:6" ht="12.75" x14ac:dyDescent="0.2">
      <c r="B99" s="10"/>
      <c r="C99" s="11"/>
      <c r="D99" s="5"/>
      <c r="E99" s="11"/>
      <c r="F99" s="12" t="str">
        <f>IF(E99="","",IFERROR(VLOOKUP(E99,Categorias!$B$3:$C$41,2,FALSE),""))</f>
        <v/>
      </c>
    </row>
    <row r="100" spans="2:6" ht="12.75" x14ac:dyDescent="0.2">
      <c r="B100" s="10"/>
      <c r="C100" s="11"/>
      <c r="D100" s="5"/>
      <c r="E100" s="11"/>
      <c r="F100" s="12" t="str">
        <f>IF(E100="","",IFERROR(VLOOKUP(E100,Categorias!$B$3:$C$41,2,FALSE),""))</f>
        <v/>
      </c>
    </row>
    <row r="101" spans="2:6" ht="12.75" x14ac:dyDescent="0.2">
      <c r="B101" s="10"/>
      <c r="C101" s="11"/>
      <c r="D101" s="5"/>
      <c r="E101" s="11"/>
      <c r="F101" s="12" t="str">
        <f>IF(E101="","",IFERROR(VLOOKUP(E101,Categorias!$B$3:$C$41,2,FALSE),""))</f>
        <v/>
      </c>
    </row>
    <row r="102" spans="2:6" ht="12.75" x14ac:dyDescent="0.2">
      <c r="B102" s="10"/>
      <c r="C102" s="11"/>
      <c r="D102" s="5"/>
      <c r="E102" s="11"/>
      <c r="F102" s="12" t="str">
        <f>IF(E102="","",IFERROR(VLOOKUP(E102,Categorias!$B$3:$C$41,2,FALSE),""))</f>
        <v/>
      </c>
    </row>
    <row r="103" spans="2:6" ht="12.75" x14ac:dyDescent="0.2">
      <c r="B103" s="10"/>
      <c r="C103" s="11"/>
      <c r="D103" s="5"/>
      <c r="E103" s="11"/>
      <c r="F103" s="12" t="str">
        <f>IF(E103="","",IFERROR(VLOOKUP(E103,Categorias!$B$3:$C$41,2,FALSE),""))</f>
        <v/>
      </c>
    </row>
    <row r="104" spans="2:6" ht="12.75" x14ac:dyDescent="0.2">
      <c r="B104" s="10"/>
      <c r="C104" s="11"/>
      <c r="D104" s="5"/>
      <c r="E104" s="11"/>
      <c r="F104" s="12" t="str">
        <f>IF(E104="","",IFERROR(VLOOKUP(E104,Categorias!$B$3:$C$41,2,FALSE),""))</f>
        <v/>
      </c>
    </row>
    <row r="105" spans="2:6" ht="12.75" x14ac:dyDescent="0.2">
      <c r="B105" s="10"/>
      <c r="C105" s="11"/>
      <c r="D105" s="5"/>
      <c r="E105" s="11"/>
      <c r="F105" s="12" t="str">
        <f>IF(E105="","",IFERROR(VLOOKUP(E105,Categorias!$B$3:$C$41,2,FALSE),""))</f>
        <v/>
      </c>
    </row>
    <row r="106" spans="2:6" ht="12.75" x14ac:dyDescent="0.2">
      <c r="B106" s="10"/>
      <c r="C106" s="11"/>
      <c r="D106" s="5"/>
      <c r="E106" s="11"/>
      <c r="F106" s="12" t="str">
        <f>IF(E106="","",IFERROR(VLOOKUP(E106,Categorias!$B$3:$C$41,2,FALSE),""))</f>
        <v/>
      </c>
    </row>
    <row r="107" spans="2:6" ht="12.75" x14ac:dyDescent="0.2">
      <c r="B107" s="10"/>
      <c r="C107" s="11"/>
      <c r="D107" s="5"/>
      <c r="E107" s="11"/>
      <c r="F107" s="12" t="str">
        <f>IF(E107="","",IFERROR(VLOOKUP(E107,Categorias!$B$3:$C$41,2,FALSE),""))</f>
        <v/>
      </c>
    </row>
    <row r="108" spans="2:6" ht="12.75" x14ac:dyDescent="0.2">
      <c r="B108" s="10"/>
      <c r="C108" s="11"/>
      <c r="D108" s="5"/>
      <c r="E108" s="11"/>
      <c r="F108" s="12" t="str">
        <f>IF(E108="","",IFERROR(VLOOKUP(E108,Categorias!$B$3:$C$41,2,FALSE),""))</f>
        <v/>
      </c>
    </row>
    <row r="109" spans="2:6" ht="12.75" x14ac:dyDescent="0.2">
      <c r="B109" s="10"/>
      <c r="C109" s="11"/>
      <c r="D109" s="5"/>
      <c r="E109" s="11"/>
      <c r="F109" s="12" t="str">
        <f>IF(E109="","",IFERROR(VLOOKUP(E109,Categorias!$B$3:$C$41,2,FALSE),""))</f>
        <v/>
      </c>
    </row>
    <row r="110" spans="2:6" ht="12.75" x14ac:dyDescent="0.2">
      <c r="B110" s="10"/>
      <c r="C110" s="11"/>
      <c r="D110" s="5"/>
      <c r="E110" s="11"/>
      <c r="F110" s="12" t="str">
        <f>IF(E110="","",IFERROR(VLOOKUP(E110,Categorias!$B$3:$C$41,2,FALSE),""))</f>
        <v/>
      </c>
    </row>
    <row r="111" spans="2:6" ht="12.75" x14ac:dyDescent="0.2">
      <c r="B111" s="10"/>
      <c r="C111" s="11"/>
      <c r="D111" s="5"/>
      <c r="E111" s="11"/>
      <c r="F111" s="12" t="str">
        <f>IF(E111="","",IFERROR(VLOOKUP(E111,Categorias!$B$3:$C$41,2,FALSE),""))</f>
        <v/>
      </c>
    </row>
    <row r="112" spans="2:6" ht="12.75" x14ac:dyDescent="0.2">
      <c r="B112" s="10"/>
      <c r="C112" s="11"/>
      <c r="D112" s="5"/>
      <c r="E112" s="11"/>
      <c r="F112" s="12" t="str">
        <f>IF(E112="","",IFERROR(VLOOKUP(E112,Categorias!$B$3:$C$41,2,FALSE),""))</f>
        <v/>
      </c>
    </row>
    <row r="113" spans="2:6" ht="12.75" x14ac:dyDescent="0.2">
      <c r="B113" s="10"/>
      <c r="C113" s="11"/>
      <c r="D113" s="5"/>
      <c r="E113" s="11"/>
      <c r="F113" s="12" t="str">
        <f>IF(E113="","",IFERROR(VLOOKUP(E113,Categorias!$B$3:$C$41,2,FALSE),""))</f>
        <v/>
      </c>
    </row>
    <row r="114" spans="2:6" ht="12.75" x14ac:dyDescent="0.2">
      <c r="B114" s="10"/>
      <c r="C114" s="11"/>
      <c r="D114" s="5"/>
      <c r="E114" s="11"/>
      <c r="F114" s="12" t="str">
        <f>IF(E114="","",IFERROR(VLOOKUP(E114,Categorias!$B$3:$C$41,2,FALSE),""))</f>
        <v/>
      </c>
    </row>
    <row r="115" spans="2:6" ht="12.75" x14ac:dyDescent="0.2">
      <c r="B115" s="10"/>
      <c r="C115" s="11"/>
      <c r="D115" s="5"/>
      <c r="E115" s="11"/>
      <c r="F115" s="12" t="str">
        <f>IF(E115="","",IFERROR(VLOOKUP(E115,Categorias!$B$3:$C$41,2,FALSE),""))</f>
        <v/>
      </c>
    </row>
    <row r="116" spans="2:6" ht="12.75" x14ac:dyDescent="0.2">
      <c r="B116" s="10"/>
      <c r="C116" s="11"/>
      <c r="D116" s="5"/>
      <c r="E116" s="11"/>
      <c r="F116" s="12" t="str">
        <f>IF(E116="","",IFERROR(VLOOKUP(E116,Categorias!$B$3:$C$41,2,FALSE),""))</f>
        <v/>
      </c>
    </row>
    <row r="117" spans="2:6" ht="12.75" x14ac:dyDescent="0.2">
      <c r="B117" s="10"/>
      <c r="C117" s="11"/>
      <c r="D117" s="5"/>
      <c r="E117" s="11"/>
      <c r="F117" s="12" t="str">
        <f>IF(E117="","",IFERROR(VLOOKUP(E117,Categorias!$B$3:$C$41,2,FALSE),""))</f>
        <v/>
      </c>
    </row>
    <row r="118" spans="2:6" ht="12.75" x14ac:dyDescent="0.2">
      <c r="B118" s="10"/>
      <c r="C118" s="11"/>
      <c r="D118" s="5"/>
      <c r="E118" s="11"/>
      <c r="F118" s="12" t="str">
        <f>IF(E118="","",IFERROR(VLOOKUP(E118,Categorias!$B$3:$C$41,2,FALSE),""))</f>
        <v/>
      </c>
    </row>
    <row r="119" spans="2:6" ht="12.75" x14ac:dyDescent="0.2">
      <c r="B119" s="10"/>
      <c r="C119" s="11"/>
      <c r="D119" s="5"/>
      <c r="E119" s="11"/>
      <c r="F119" s="12" t="str">
        <f>IF(E119="","",IFERROR(VLOOKUP(E119,Categorias!$B$3:$C$41,2,FALSE),""))</f>
        <v/>
      </c>
    </row>
    <row r="120" spans="2:6" ht="12.75" x14ac:dyDescent="0.2">
      <c r="B120" s="10"/>
      <c r="C120" s="11"/>
      <c r="D120" s="5"/>
      <c r="E120" s="11"/>
      <c r="F120" s="12" t="str">
        <f>IF(E120="","",IFERROR(VLOOKUP(E120,Categorias!$B$3:$C$41,2,FALSE),""))</f>
        <v/>
      </c>
    </row>
    <row r="121" spans="2:6" ht="12.75" x14ac:dyDescent="0.2">
      <c r="B121" s="10"/>
      <c r="C121" s="11"/>
      <c r="D121" s="5"/>
      <c r="E121" s="11"/>
      <c r="F121" s="12" t="str">
        <f>IF(E121="","",IFERROR(VLOOKUP(E121,Categorias!$B$3:$C$41,2,FALSE),""))</f>
        <v/>
      </c>
    </row>
    <row r="122" spans="2:6" ht="12.75" x14ac:dyDescent="0.2">
      <c r="B122" s="10"/>
      <c r="C122" s="11"/>
      <c r="D122" s="5"/>
      <c r="E122" s="11"/>
      <c r="F122" s="12" t="str">
        <f>IF(E122="","",IFERROR(VLOOKUP(E122,Categorias!$B$3:$C$41,2,FALSE),""))</f>
        <v/>
      </c>
    </row>
    <row r="123" spans="2:6" ht="12.75" x14ac:dyDescent="0.2">
      <c r="B123" s="10"/>
      <c r="C123" s="11"/>
      <c r="D123" s="5"/>
      <c r="E123" s="11"/>
      <c r="F123" s="12" t="str">
        <f>IF(E123="","",IFERROR(VLOOKUP(E123,Categorias!$B$3:$C$41,2,FALSE),""))</f>
        <v/>
      </c>
    </row>
    <row r="124" spans="2:6" ht="12.75" x14ac:dyDescent="0.2">
      <c r="B124" s="10"/>
      <c r="C124" s="11"/>
      <c r="D124" s="5"/>
      <c r="E124" s="11"/>
      <c r="F124" s="12" t="str">
        <f>IF(E124="","",IFERROR(VLOOKUP(E124,Categorias!$B$3:$C$41,2,FALSE),""))</f>
        <v/>
      </c>
    </row>
    <row r="125" spans="2:6" ht="12.75" x14ac:dyDescent="0.2">
      <c r="B125" s="10"/>
      <c r="C125" s="11"/>
      <c r="D125" s="5"/>
      <c r="E125" s="11"/>
      <c r="F125" s="12" t="str">
        <f>IF(E125="","",IFERROR(VLOOKUP(E125,Categorias!$B$3:$C$41,2,FALSE),""))</f>
        <v/>
      </c>
    </row>
    <row r="126" spans="2:6" ht="12.75" x14ac:dyDescent="0.2">
      <c r="B126" s="10"/>
      <c r="C126" s="11"/>
      <c r="D126" s="5"/>
      <c r="E126" s="11"/>
      <c r="F126" s="12" t="str">
        <f>IF(E126="","",IFERROR(VLOOKUP(E126,Categorias!$B$3:$C$41,2,FALSE),""))</f>
        <v/>
      </c>
    </row>
    <row r="127" spans="2:6" ht="12.75" x14ac:dyDescent="0.2">
      <c r="B127" s="10"/>
      <c r="C127" s="11"/>
      <c r="D127" s="5"/>
      <c r="E127" s="11"/>
      <c r="F127" s="12" t="str">
        <f>IF(E127="","",IFERROR(VLOOKUP(E127,Categorias!$B$3:$C$41,2,FALSE),""))</f>
        <v/>
      </c>
    </row>
    <row r="128" spans="2:6" ht="12.75" x14ac:dyDescent="0.2">
      <c r="B128" s="10"/>
      <c r="C128" s="11"/>
      <c r="D128" s="5"/>
      <c r="E128" s="11"/>
      <c r="F128" s="12" t="str">
        <f>IF(E128="","",IFERROR(VLOOKUP(E128,Categorias!$B$3:$C$41,2,FALSE),""))</f>
        <v/>
      </c>
    </row>
    <row r="129" spans="2:6" ht="12.75" x14ac:dyDescent="0.2">
      <c r="B129" s="10"/>
      <c r="C129" s="11"/>
      <c r="D129" s="5"/>
      <c r="E129" s="11"/>
      <c r="F129" s="12" t="str">
        <f>IF(E129="","",IFERROR(VLOOKUP(E129,Categorias!$B$3:$C$41,2,FALSE),""))</f>
        <v/>
      </c>
    </row>
    <row r="130" spans="2:6" ht="12.75" x14ac:dyDescent="0.2">
      <c r="B130" s="10"/>
      <c r="C130" s="11"/>
      <c r="D130" s="5"/>
      <c r="E130" s="11"/>
      <c r="F130" s="12" t="str">
        <f>IF(E130="","",IFERROR(VLOOKUP(E130,Categorias!$B$3:$C$41,2,FALSE),""))</f>
        <v/>
      </c>
    </row>
    <row r="131" spans="2:6" ht="12.75" x14ac:dyDescent="0.2">
      <c r="B131" s="10"/>
      <c r="C131" s="11"/>
      <c r="D131" s="5"/>
      <c r="E131" s="11"/>
      <c r="F131" s="12" t="str">
        <f>IF(E131="","",IFERROR(VLOOKUP(E131,Categorias!$B$3:$C$41,2,FALSE),""))</f>
        <v/>
      </c>
    </row>
    <row r="132" spans="2:6" ht="12.75" x14ac:dyDescent="0.2">
      <c r="B132" s="10"/>
      <c r="C132" s="11"/>
      <c r="D132" s="5"/>
      <c r="E132" s="11"/>
      <c r="F132" s="12" t="str">
        <f>IF(E132="","",IFERROR(VLOOKUP(E132,Categorias!$B$3:$C$41,2,FALSE),""))</f>
        <v/>
      </c>
    </row>
    <row r="133" spans="2:6" ht="12.75" x14ac:dyDescent="0.2">
      <c r="B133" s="10"/>
      <c r="C133" s="11"/>
      <c r="D133" s="5"/>
      <c r="E133" s="11"/>
      <c r="F133" s="12" t="str">
        <f>IF(E133="","",IFERROR(VLOOKUP(E133,Categorias!$B$3:$C$41,2,FALSE),""))</f>
        <v/>
      </c>
    </row>
    <row r="134" spans="2:6" ht="12.75" x14ac:dyDescent="0.2">
      <c r="B134" s="10"/>
      <c r="C134" s="11"/>
      <c r="D134" s="5"/>
      <c r="E134" s="11"/>
      <c r="F134" s="12" t="str">
        <f>IF(E134="","",IFERROR(VLOOKUP(E134,Categorias!$B$3:$C$41,2,FALSE),""))</f>
        <v/>
      </c>
    </row>
    <row r="135" spans="2:6" ht="12.75" x14ac:dyDescent="0.2">
      <c r="B135" s="10"/>
      <c r="C135" s="11"/>
      <c r="D135" s="5"/>
      <c r="E135" s="11"/>
      <c r="F135" s="12" t="str">
        <f>IF(E135="","",IFERROR(VLOOKUP(E135,Categorias!$B$3:$C$41,2,FALSE),""))</f>
        <v/>
      </c>
    </row>
    <row r="136" spans="2:6" ht="12.75" x14ac:dyDescent="0.2">
      <c r="B136" s="10"/>
      <c r="C136" s="11"/>
      <c r="D136" s="5"/>
      <c r="E136" s="11"/>
      <c r="F136" s="12" t="str">
        <f>IF(E136="","",IFERROR(VLOOKUP(E136,Categorias!$B$3:$C$41,2,FALSE),""))</f>
        <v/>
      </c>
    </row>
    <row r="137" spans="2:6" ht="12.75" x14ac:dyDescent="0.2">
      <c r="B137" s="10"/>
      <c r="C137" s="11"/>
      <c r="D137" s="5"/>
      <c r="E137" s="11"/>
      <c r="F137" s="12" t="str">
        <f>IF(E137="","",IFERROR(VLOOKUP(E137,Categorias!$B$3:$C$41,2,FALSE),""))</f>
        <v/>
      </c>
    </row>
    <row r="138" spans="2:6" ht="12.75" x14ac:dyDescent="0.2">
      <c r="B138" s="10"/>
      <c r="C138" s="11"/>
      <c r="D138" s="5"/>
      <c r="E138" s="11"/>
      <c r="F138" s="12" t="str">
        <f>IF(E138="","",IFERROR(VLOOKUP(E138,Categorias!$B$3:$C$41,2,FALSE),""))</f>
        <v/>
      </c>
    </row>
    <row r="139" spans="2:6" ht="12.75" x14ac:dyDescent="0.2">
      <c r="B139" s="10"/>
      <c r="C139" s="11"/>
      <c r="D139" s="5"/>
      <c r="E139" s="11"/>
      <c r="F139" s="12" t="str">
        <f>IF(E139="","",IFERROR(VLOOKUP(E139,Categorias!$B$3:$C$41,2,FALSE),""))</f>
        <v/>
      </c>
    </row>
    <row r="140" spans="2:6" ht="12.75" x14ac:dyDescent="0.2">
      <c r="B140" s="10"/>
      <c r="C140" s="11"/>
      <c r="D140" s="5"/>
      <c r="E140" s="11"/>
      <c r="F140" s="12" t="str">
        <f>IF(E140="","",IFERROR(VLOOKUP(E140,Categorias!$B$3:$C$41,2,FALSE),""))</f>
        <v/>
      </c>
    </row>
    <row r="141" spans="2:6" ht="12.75" x14ac:dyDescent="0.2">
      <c r="B141" s="10"/>
      <c r="C141" s="11"/>
      <c r="D141" s="5"/>
      <c r="E141" s="11"/>
      <c r="F141" s="12" t="str">
        <f>IF(E141="","",IFERROR(VLOOKUP(E141,Categorias!$B$3:$C$41,2,FALSE),""))</f>
        <v/>
      </c>
    </row>
    <row r="142" spans="2:6" ht="12.75" x14ac:dyDescent="0.2">
      <c r="B142" s="10"/>
      <c r="C142" s="11"/>
      <c r="D142" s="5"/>
      <c r="E142" s="11"/>
      <c r="F142" s="12" t="str">
        <f>IF(E142="","",IFERROR(VLOOKUP(E142,Categorias!$B$3:$C$41,2,FALSE),""))</f>
        <v/>
      </c>
    </row>
    <row r="143" spans="2:6" ht="12.75" x14ac:dyDescent="0.2">
      <c r="B143" s="10"/>
      <c r="C143" s="11"/>
      <c r="D143" s="5"/>
      <c r="E143" s="11"/>
      <c r="F143" s="12" t="str">
        <f>IF(E143="","",IFERROR(VLOOKUP(E143,Categorias!$B$3:$C$41,2,FALSE),""))</f>
        <v/>
      </c>
    </row>
    <row r="144" spans="2:6" ht="12.75" x14ac:dyDescent="0.2">
      <c r="B144" s="10"/>
      <c r="C144" s="11"/>
      <c r="D144" s="5"/>
      <c r="E144" s="11"/>
      <c r="F144" s="12" t="str">
        <f>IF(E144="","",IFERROR(VLOOKUP(E144,Categorias!$B$3:$C$41,2,FALSE),""))</f>
        <v/>
      </c>
    </row>
    <row r="145" spans="2:6" ht="12.75" x14ac:dyDescent="0.2">
      <c r="B145" s="10"/>
      <c r="C145" s="11"/>
      <c r="D145" s="5"/>
      <c r="E145" s="11"/>
      <c r="F145" s="12" t="str">
        <f>IF(E145="","",IFERROR(VLOOKUP(E145,Categorias!$B$3:$C$41,2,FALSE),""))</f>
        <v/>
      </c>
    </row>
    <row r="146" spans="2:6" ht="12.75" x14ac:dyDescent="0.2">
      <c r="B146" s="10"/>
      <c r="C146" s="11"/>
      <c r="D146" s="5"/>
      <c r="E146" s="11"/>
      <c r="F146" s="12" t="str">
        <f>IF(E146="","",IFERROR(VLOOKUP(E146,Categorias!$B$3:$C$41,2,FALSE),""))</f>
        <v/>
      </c>
    </row>
    <row r="147" spans="2:6" ht="12.75" x14ac:dyDescent="0.2">
      <c r="B147" s="10"/>
      <c r="C147" s="11"/>
      <c r="D147" s="5"/>
      <c r="E147" s="11"/>
      <c r="F147" s="12" t="str">
        <f>IF(E147="","",IFERROR(VLOOKUP(E147,Categorias!$B$3:$C$41,2,FALSE),""))</f>
        <v/>
      </c>
    </row>
    <row r="148" spans="2:6" ht="12.75" x14ac:dyDescent="0.2">
      <c r="B148" s="10"/>
      <c r="C148" s="11"/>
      <c r="D148" s="5"/>
      <c r="E148" s="11"/>
      <c r="F148" s="12" t="str">
        <f>IF(E148="","",IFERROR(VLOOKUP(E148,Categorias!$B$3:$C$41,2,FALSE),""))</f>
        <v/>
      </c>
    </row>
    <row r="149" spans="2:6" ht="12.75" x14ac:dyDescent="0.2">
      <c r="B149" s="10"/>
      <c r="C149" s="11"/>
      <c r="D149" s="5"/>
      <c r="E149" s="11"/>
      <c r="F149" s="12" t="str">
        <f>IF(E149="","",IFERROR(VLOOKUP(E149,Categorias!$B$3:$C$41,2,FALSE),""))</f>
        <v/>
      </c>
    </row>
    <row r="150" spans="2:6" ht="12.75" x14ac:dyDescent="0.2">
      <c r="B150" s="10"/>
      <c r="C150" s="11"/>
      <c r="D150" s="5"/>
      <c r="E150" s="11"/>
      <c r="F150" s="12" t="str">
        <f>IF(E150="","",IFERROR(VLOOKUP(E150,Categorias!$B$3:$C$41,2,FALSE),""))</f>
        <v/>
      </c>
    </row>
    <row r="151" spans="2:6" ht="12.75" x14ac:dyDescent="0.2">
      <c r="B151" s="10"/>
      <c r="C151" s="11"/>
      <c r="D151" s="5"/>
      <c r="E151" s="11"/>
      <c r="F151" s="12" t="str">
        <f>IF(E151="","",IFERROR(VLOOKUP(E151,Categorias!$B$3:$C$41,2,FALSE),""))</f>
        <v/>
      </c>
    </row>
    <row r="152" spans="2:6" ht="12.75" x14ac:dyDescent="0.2">
      <c r="B152" s="10"/>
      <c r="C152" s="11"/>
      <c r="D152" s="5"/>
      <c r="E152" s="11"/>
      <c r="F152" s="12" t="str">
        <f>IF(E152="","",IFERROR(VLOOKUP(E152,Categorias!$B$3:$C$41,2,FALSE),""))</f>
        <v/>
      </c>
    </row>
    <row r="153" spans="2:6" ht="12.75" x14ac:dyDescent="0.2">
      <c r="B153" s="10"/>
      <c r="C153" s="11"/>
      <c r="D153" s="5"/>
      <c r="E153" s="11"/>
      <c r="F153" s="12" t="str">
        <f>IF(E153="","",IFERROR(VLOOKUP(E153,Categorias!$B$3:$C$41,2,FALSE),""))</f>
        <v/>
      </c>
    </row>
    <row r="154" spans="2:6" ht="12.75" x14ac:dyDescent="0.2">
      <c r="B154" s="10"/>
      <c r="C154" s="11"/>
      <c r="D154" s="5"/>
      <c r="E154" s="11"/>
      <c r="F154" s="12" t="str">
        <f>IF(E154="","",IFERROR(VLOOKUP(E154,Categorias!$B$3:$C$41,2,FALSE),""))</f>
        <v/>
      </c>
    </row>
    <row r="155" spans="2:6" ht="12.75" x14ac:dyDescent="0.2">
      <c r="B155" s="10"/>
      <c r="C155" s="11"/>
      <c r="D155" s="5"/>
      <c r="E155" s="11"/>
      <c r="F155" s="12" t="str">
        <f>IF(E155="","",IFERROR(VLOOKUP(E155,Categorias!$B$3:$C$41,2,FALSE),""))</f>
        <v/>
      </c>
    </row>
    <row r="156" spans="2:6" ht="12.75" x14ac:dyDescent="0.2">
      <c r="B156" s="10"/>
      <c r="C156" s="11"/>
      <c r="D156" s="5"/>
      <c r="E156" s="11"/>
      <c r="F156" s="12" t="str">
        <f>IF(E156="","",IFERROR(VLOOKUP(E156,Categorias!$B$3:$C$41,2,FALSE),""))</f>
        <v/>
      </c>
    </row>
    <row r="157" spans="2:6" ht="12.75" x14ac:dyDescent="0.2">
      <c r="B157" s="10"/>
      <c r="C157" s="11"/>
      <c r="D157" s="5"/>
      <c r="E157" s="11"/>
      <c r="F157" s="12" t="str">
        <f>IF(E157="","",IFERROR(VLOOKUP(E157,Categorias!$B$3:$C$41,2,FALSE),""))</f>
        <v/>
      </c>
    </row>
    <row r="158" spans="2:6" ht="12.75" x14ac:dyDescent="0.2">
      <c r="B158" s="10"/>
      <c r="C158" s="11"/>
      <c r="D158" s="5"/>
      <c r="E158" s="11"/>
      <c r="F158" s="12" t="str">
        <f>IF(E158="","",IFERROR(VLOOKUP(E158,Categorias!$B$3:$C$41,2,FALSE),""))</f>
        <v/>
      </c>
    </row>
    <row r="159" spans="2:6" ht="12.75" x14ac:dyDescent="0.2">
      <c r="B159" s="10"/>
      <c r="C159" s="11"/>
      <c r="D159" s="5"/>
      <c r="E159" s="11"/>
      <c r="F159" s="12" t="str">
        <f>IF(E159="","",IFERROR(VLOOKUP(E159,Categorias!$B$3:$C$41,2,FALSE),""))</f>
        <v/>
      </c>
    </row>
    <row r="160" spans="2:6" ht="12.75" x14ac:dyDescent="0.2">
      <c r="B160" s="10"/>
      <c r="C160" s="11"/>
      <c r="D160" s="5"/>
      <c r="E160" s="11"/>
      <c r="F160" s="12" t="str">
        <f>IF(E160="","",IFERROR(VLOOKUP(E160,Categorias!$B$3:$C$41,2,FALSE),""))</f>
        <v/>
      </c>
    </row>
    <row r="161" spans="2:6" ht="12.75" x14ac:dyDescent="0.2">
      <c r="B161" s="10"/>
      <c r="C161" s="11"/>
      <c r="D161" s="5"/>
      <c r="E161" s="11"/>
      <c r="F161" s="12" t="str">
        <f>IF(E161="","",IFERROR(VLOOKUP(E161,Categorias!$B$3:$C$41,2,FALSE),""))</f>
        <v/>
      </c>
    </row>
    <row r="162" spans="2:6" ht="12.75" x14ac:dyDescent="0.2">
      <c r="B162" s="10"/>
      <c r="C162" s="11"/>
      <c r="D162" s="5"/>
      <c r="E162" s="11"/>
      <c r="F162" s="12" t="str">
        <f>IF(E162="","",IFERROR(VLOOKUP(E162,Categorias!$B$3:$C$41,2,FALSE),""))</f>
        <v/>
      </c>
    </row>
    <row r="163" spans="2:6" ht="12.75" x14ac:dyDescent="0.2">
      <c r="B163" s="10"/>
      <c r="C163" s="11"/>
      <c r="D163" s="5"/>
      <c r="E163" s="11"/>
      <c r="F163" s="12" t="str">
        <f>IF(E163="","",IFERROR(VLOOKUP(E163,Categorias!$B$3:$C$41,2,FALSE),""))</f>
        <v/>
      </c>
    </row>
    <row r="164" spans="2:6" ht="12.75" x14ac:dyDescent="0.2">
      <c r="B164" s="10"/>
      <c r="C164" s="11"/>
      <c r="D164" s="5"/>
      <c r="E164" s="11"/>
      <c r="F164" s="12" t="str">
        <f>IF(E164="","",IFERROR(VLOOKUP(E164,Categorias!$B$3:$C$41,2,FALSE),""))</f>
        <v/>
      </c>
    </row>
    <row r="165" spans="2:6" ht="12.75" x14ac:dyDescent="0.2">
      <c r="B165" s="10"/>
      <c r="C165" s="11"/>
      <c r="D165" s="5"/>
      <c r="E165" s="11"/>
      <c r="F165" s="12" t="str">
        <f>IF(E165="","",IFERROR(VLOOKUP(E165,Categorias!$B$3:$C$41,2,FALSE),""))</f>
        <v/>
      </c>
    </row>
    <row r="166" spans="2:6" ht="12.75" x14ac:dyDescent="0.2">
      <c r="B166" s="10"/>
      <c r="C166" s="11"/>
      <c r="D166" s="5"/>
      <c r="E166" s="11"/>
      <c r="F166" s="12" t="str">
        <f>IF(E166="","",IFERROR(VLOOKUP(E166,Categorias!$B$3:$C$41,2,FALSE),""))</f>
        <v/>
      </c>
    </row>
    <row r="167" spans="2:6" ht="12.75" x14ac:dyDescent="0.2">
      <c r="B167" s="10"/>
      <c r="C167" s="11"/>
      <c r="D167" s="5"/>
      <c r="E167" s="11"/>
      <c r="F167" s="12" t="str">
        <f>IF(E167="","",IFERROR(VLOOKUP(E167,Categorias!$B$3:$C$41,2,FALSE),""))</f>
        <v/>
      </c>
    </row>
    <row r="168" spans="2:6" ht="12.75" x14ac:dyDescent="0.2">
      <c r="B168" s="10"/>
      <c r="C168" s="11"/>
      <c r="D168" s="5"/>
      <c r="E168" s="11"/>
      <c r="F168" s="12" t="str">
        <f>IF(E168="","",IFERROR(VLOOKUP(E168,Categorias!$B$3:$C$41,2,FALSE),""))</f>
        <v/>
      </c>
    </row>
    <row r="169" spans="2:6" ht="12.75" x14ac:dyDescent="0.2">
      <c r="B169" s="10"/>
      <c r="C169" s="11"/>
      <c r="D169" s="5"/>
      <c r="E169" s="11"/>
      <c r="F169" s="12" t="str">
        <f>IF(E169="","",IFERROR(VLOOKUP(E169,Categorias!$B$3:$C$41,2,FALSE),""))</f>
        <v/>
      </c>
    </row>
    <row r="170" spans="2:6" ht="12.75" x14ac:dyDescent="0.2">
      <c r="B170" s="10"/>
      <c r="C170" s="11"/>
      <c r="D170" s="5"/>
      <c r="E170" s="11"/>
      <c r="F170" s="12" t="str">
        <f>IF(E170="","",IFERROR(VLOOKUP(E170,Categorias!$B$3:$C$41,2,FALSE),""))</f>
        <v/>
      </c>
    </row>
    <row r="171" spans="2:6" ht="12.75" x14ac:dyDescent="0.2">
      <c r="B171" s="10"/>
      <c r="C171" s="11"/>
      <c r="D171" s="5"/>
      <c r="E171" s="11"/>
      <c r="F171" s="12" t="str">
        <f>IF(E171="","",IFERROR(VLOOKUP(E171,Categorias!$B$3:$C$41,2,FALSE),""))</f>
        <v/>
      </c>
    </row>
    <row r="172" spans="2:6" ht="12.75" x14ac:dyDescent="0.2">
      <c r="B172" s="10"/>
      <c r="C172" s="11"/>
      <c r="D172" s="5"/>
      <c r="E172" s="11"/>
      <c r="F172" s="12" t="str">
        <f>IF(E172="","",IFERROR(VLOOKUP(E172,Categorias!$B$3:$C$41,2,FALSE),""))</f>
        <v/>
      </c>
    </row>
    <row r="173" spans="2:6" ht="12.75" x14ac:dyDescent="0.2">
      <c r="B173" s="10"/>
      <c r="C173" s="11"/>
      <c r="D173" s="5"/>
      <c r="E173" s="11"/>
      <c r="F173" s="12" t="str">
        <f>IF(E173="","",IFERROR(VLOOKUP(E173,Categorias!$B$3:$C$41,2,FALSE),""))</f>
        <v/>
      </c>
    </row>
    <row r="174" spans="2:6" ht="12.75" x14ac:dyDescent="0.2">
      <c r="B174" s="10"/>
      <c r="C174" s="11"/>
      <c r="D174" s="5"/>
      <c r="E174" s="11"/>
      <c r="F174" s="12" t="str">
        <f>IF(E174="","",IFERROR(VLOOKUP(E174,Categorias!$B$3:$C$41,2,FALSE),""))</f>
        <v/>
      </c>
    </row>
    <row r="175" spans="2:6" ht="12.75" x14ac:dyDescent="0.2">
      <c r="B175" s="10"/>
      <c r="C175" s="11"/>
      <c r="D175" s="5"/>
      <c r="E175" s="11"/>
      <c r="F175" s="12" t="str">
        <f>IF(E175="","",IFERROR(VLOOKUP(E175,Categorias!$B$3:$C$41,2,FALSE),""))</f>
        <v/>
      </c>
    </row>
    <row r="176" spans="2:6" ht="12.75" x14ac:dyDescent="0.2">
      <c r="B176" s="10"/>
      <c r="C176" s="11"/>
      <c r="D176" s="5"/>
      <c r="E176" s="11"/>
      <c r="F176" s="12" t="str">
        <f>IF(E176="","",IFERROR(VLOOKUP(E176,Categorias!$B$3:$C$41,2,FALSE),""))</f>
        <v/>
      </c>
    </row>
    <row r="177" spans="2:6" ht="12.75" x14ac:dyDescent="0.2">
      <c r="B177" s="10"/>
      <c r="C177" s="11"/>
      <c r="D177" s="5"/>
      <c r="E177" s="11"/>
      <c r="F177" s="12" t="str">
        <f>IF(E177="","",IFERROR(VLOOKUP(E177,Categorias!$B$3:$C$41,2,FALSE),""))</f>
        <v/>
      </c>
    </row>
    <row r="178" spans="2:6" ht="12.75" x14ac:dyDescent="0.2">
      <c r="B178" s="10"/>
      <c r="C178" s="11"/>
      <c r="D178" s="5"/>
      <c r="E178" s="11"/>
      <c r="F178" s="12" t="str">
        <f>IF(E178="","",IFERROR(VLOOKUP(E178,Categorias!$B$3:$C$41,2,FALSE),""))</f>
        <v/>
      </c>
    </row>
    <row r="179" spans="2:6" ht="12.75" x14ac:dyDescent="0.2">
      <c r="B179" s="10"/>
      <c r="C179" s="11"/>
      <c r="D179" s="5"/>
      <c r="E179" s="11"/>
      <c r="F179" s="12" t="str">
        <f>IF(E179="","",IFERROR(VLOOKUP(E179,Categorias!$B$3:$C$41,2,FALSE),""))</f>
        <v/>
      </c>
    </row>
    <row r="180" spans="2:6" ht="12.75" x14ac:dyDescent="0.2">
      <c r="B180" s="10"/>
      <c r="C180" s="11"/>
      <c r="D180" s="5"/>
      <c r="E180" s="11"/>
      <c r="F180" s="12" t="str">
        <f>IF(E180="","",IFERROR(VLOOKUP(E180,Categorias!$B$3:$C$41,2,FALSE),""))</f>
        <v/>
      </c>
    </row>
    <row r="181" spans="2:6" ht="12.75" x14ac:dyDescent="0.2">
      <c r="B181" s="10"/>
      <c r="C181" s="11"/>
      <c r="D181" s="5"/>
      <c r="E181" s="11"/>
      <c r="F181" s="12" t="str">
        <f>IF(E181="","",IFERROR(VLOOKUP(E181,Categorias!$B$3:$C$41,2,FALSE),""))</f>
        <v/>
      </c>
    </row>
    <row r="182" spans="2:6" ht="12.75" x14ac:dyDescent="0.2">
      <c r="B182" s="10"/>
      <c r="C182" s="11"/>
      <c r="D182" s="5"/>
      <c r="E182" s="11"/>
      <c r="F182" s="12" t="str">
        <f>IF(E182="","",IFERROR(VLOOKUP(E182,Categorias!$B$3:$C$41,2,FALSE),""))</f>
        <v/>
      </c>
    </row>
    <row r="183" spans="2:6" ht="12.75" x14ac:dyDescent="0.2">
      <c r="B183" s="10"/>
      <c r="C183" s="11"/>
      <c r="D183" s="5"/>
      <c r="E183" s="11"/>
      <c r="F183" s="12" t="str">
        <f>IF(E183="","",IFERROR(VLOOKUP(E183,Categorias!$B$3:$C$41,2,FALSE),""))</f>
        <v/>
      </c>
    </row>
    <row r="184" spans="2:6" ht="12.75" x14ac:dyDescent="0.2">
      <c r="B184" s="10"/>
      <c r="C184" s="11"/>
      <c r="D184" s="5"/>
      <c r="E184" s="11"/>
      <c r="F184" s="12" t="str">
        <f>IF(E184="","",IFERROR(VLOOKUP(E184,Categorias!$B$3:$C$41,2,FALSE),""))</f>
        <v/>
      </c>
    </row>
    <row r="185" spans="2:6" ht="12.75" x14ac:dyDescent="0.2">
      <c r="B185" s="10"/>
      <c r="C185" s="11"/>
      <c r="D185" s="5"/>
      <c r="E185" s="11"/>
      <c r="F185" s="12" t="str">
        <f>IF(E185="","",IFERROR(VLOOKUP(E185,Categorias!$B$3:$C$41,2,FALSE),""))</f>
        <v/>
      </c>
    </row>
    <row r="186" spans="2:6" ht="12.75" x14ac:dyDescent="0.2">
      <c r="B186" s="10"/>
      <c r="C186" s="11"/>
      <c r="D186" s="5"/>
      <c r="E186" s="11"/>
      <c r="F186" s="12" t="str">
        <f>IF(E186="","",IFERROR(VLOOKUP(E186,Categorias!$B$3:$C$41,2,FALSE),""))</f>
        <v/>
      </c>
    </row>
    <row r="187" spans="2:6" ht="12.75" x14ac:dyDescent="0.2">
      <c r="B187" s="10"/>
      <c r="C187" s="11"/>
      <c r="D187" s="5"/>
      <c r="E187" s="11"/>
      <c r="F187" s="12" t="str">
        <f>IF(E187="","",IFERROR(VLOOKUP(E187,Categorias!$B$3:$C$41,2,FALSE),""))</f>
        <v/>
      </c>
    </row>
    <row r="188" spans="2:6" ht="12.75" x14ac:dyDescent="0.2">
      <c r="B188" s="10"/>
      <c r="C188" s="11"/>
      <c r="D188" s="5"/>
      <c r="E188" s="11"/>
      <c r="F188" s="12" t="str">
        <f>IF(E188="","",IFERROR(VLOOKUP(E188,Categorias!$B$3:$C$41,2,FALSE),""))</f>
        <v/>
      </c>
    </row>
    <row r="189" spans="2:6" ht="12.75" x14ac:dyDescent="0.2">
      <c r="B189" s="10"/>
      <c r="C189" s="11"/>
      <c r="D189" s="5"/>
      <c r="E189" s="11"/>
      <c r="F189" s="12" t="str">
        <f>IF(E189="","",IFERROR(VLOOKUP(E189,Categorias!$B$3:$C$41,2,FALSE),""))</f>
        <v/>
      </c>
    </row>
    <row r="190" spans="2:6" ht="12.75" x14ac:dyDescent="0.2">
      <c r="B190" s="10"/>
      <c r="C190" s="11"/>
      <c r="D190" s="5"/>
      <c r="E190" s="11"/>
      <c r="F190" s="12" t="str">
        <f>IF(E190="","",IFERROR(VLOOKUP(E190,Categorias!$B$3:$C$41,2,FALSE),""))</f>
        <v/>
      </c>
    </row>
    <row r="191" spans="2:6" ht="12.75" x14ac:dyDescent="0.2">
      <c r="B191" s="10"/>
      <c r="C191" s="11"/>
      <c r="D191" s="5"/>
      <c r="E191" s="11"/>
      <c r="F191" s="12" t="str">
        <f>IF(E191="","",IFERROR(VLOOKUP(E191,Categorias!$B$3:$C$41,2,FALSE),""))</f>
        <v/>
      </c>
    </row>
    <row r="192" spans="2:6" ht="12.75" x14ac:dyDescent="0.2">
      <c r="B192" s="10"/>
      <c r="C192" s="11"/>
      <c r="D192" s="5"/>
      <c r="E192" s="11"/>
      <c r="F192" s="12" t="str">
        <f>IF(E192="","",IFERROR(VLOOKUP(E192,Categorias!$B$3:$C$41,2,FALSE),""))</f>
        <v/>
      </c>
    </row>
    <row r="193" spans="2:6" ht="12.75" x14ac:dyDescent="0.2">
      <c r="B193" s="10"/>
      <c r="C193" s="11"/>
      <c r="D193" s="5"/>
      <c r="E193" s="11"/>
      <c r="F193" s="12" t="str">
        <f>IF(E193="","",IFERROR(VLOOKUP(E193,Categorias!$B$3:$C$41,2,FALSE),""))</f>
        <v/>
      </c>
    </row>
    <row r="194" spans="2:6" ht="12.75" x14ac:dyDescent="0.2">
      <c r="B194" s="10"/>
      <c r="C194" s="11"/>
      <c r="D194" s="5"/>
      <c r="E194" s="11"/>
      <c r="F194" s="12" t="str">
        <f>IF(E194="","",IFERROR(VLOOKUP(E194,Categorias!$B$3:$C$41,2,FALSE),""))</f>
        <v/>
      </c>
    </row>
    <row r="195" spans="2:6" ht="12.75" x14ac:dyDescent="0.2">
      <c r="B195" s="10"/>
      <c r="C195" s="11"/>
      <c r="D195" s="5"/>
      <c r="E195" s="11"/>
      <c r="F195" s="12" t="str">
        <f>IF(E195="","",IFERROR(VLOOKUP(E195,Categorias!$B$3:$C$41,2,FALSE),""))</f>
        <v/>
      </c>
    </row>
    <row r="196" spans="2:6" ht="12.75" x14ac:dyDescent="0.2">
      <c r="B196" s="10"/>
      <c r="C196" s="11"/>
      <c r="D196" s="5"/>
      <c r="E196" s="11"/>
      <c r="F196" s="12" t="str">
        <f>IF(E196="","",IFERROR(VLOOKUP(E196,Categorias!$B$3:$C$41,2,FALSE),""))</f>
        <v/>
      </c>
    </row>
    <row r="197" spans="2:6" ht="12.75" x14ac:dyDescent="0.2">
      <c r="B197" s="10"/>
      <c r="C197" s="11"/>
      <c r="D197" s="5"/>
      <c r="E197" s="11"/>
      <c r="F197" s="12" t="str">
        <f>IF(E197="","",IFERROR(VLOOKUP(E197,Categorias!$B$3:$C$41,2,FALSE),""))</f>
        <v/>
      </c>
    </row>
    <row r="198" spans="2:6" ht="12.75" x14ac:dyDescent="0.2">
      <c r="B198" s="10"/>
      <c r="C198" s="11"/>
      <c r="D198" s="5"/>
      <c r="E198" s="11"/>
      <c r="F198" s="12" t="str">
        <f>IF(E198="","",IFERROR(VLOOKUP(E198,Categorias!$B$3:$C$41,2,FALSE),""))</f>
        <v/>
      </c>
    </row>
    <row r="199" spans="2:6" ht="12.75" x14ac:dyDescent="0.2">
      <c r="B199" s="10"/>
      <c r="C199" s="11"/>
      <c r="D199" s="5"/>
      <c r="E199" s="11"/>
      <c r="F199" s="12" t="str">
        <f>IF(E199="","",IFERROR(VLOOKUP(E199,Categorias!$B$3:$C$41,2,FALSE),""))</f>
        <v/>
      </c>
    </row>
    <row r="200" spans="2:6" ht="12.75" x14ac:dyDescent="0.2">
      <c r="B200" s="10"/>
      <c r="C200" s="11"/>
      <c r="D200" s="5"/>
      <c r="E200" s="11"/>
      <c r="F200" s="12" t="str">
        <f>IF(E200="","",IFERROR(VLOOKUP(E200,Categorias!$B$3:$C$41,2,FALSE),""))</f>
        <v/>
      </c>
    </row>
    <row r="201" spans="2:6" ht="12.75" x14ac:dyDescent="0.2">
      <c r="B201" s="10"/>
      <c r="C201" s="11"/>
      <c r="D201" s="5"/>
      <c r="E201" s="11"/>
      <c r="F201" s="12" t="str">
        <f>IF(E201="","",IFERROR(VLOOKUP(E201,Categorias!$B$3:$C$41,2,FALSE),""))</f>
        <v/>
      </c>
    </row>
    <row r="202" spans="2:6" ht="12.75" x14ac:dyDescent="0.2">
      <c r="B202" s="10"/>
      <c r="C202" s="11"/>
      <c r="D202" s="5"/>
      <c r="E202" s="11"/>
      <c r="F202" s="12" t="str">
        <f>IF(E202="","",IFERROR(VLOOKUP(E202,Categorias!$B$3:$C$41,2,FALSE),""))</f>
        <v/>
      </c>
    </row>
    <row r="203" spans="2:6" ht="12.75" x14ac:dyDescent="0.2">
      <c r="B203" s="10"/>
      <c r="C203" s="11"/>
      <c r="D203" s="5"/>
      <c r="E203" s="11"/>
      <c r="F203" s="12" t="str">
        <f>IF(E203="","",IFERROR(VLOOKUP(E203,Categorias!$B$3:$C$41,2,FALSE),""))</f>
        <v/>
      </c>
    </row>
    <row r="204" spans="2:6" ht="12.75" x14ac:dyDescent="0.2">
      <c r="B204" s="10"/>
      <c r="C204" s="11"/>
      <c r="D204" s="5"/>
      <c r="E204" s="11"/>
      <c r="F204" s="12" t="str">
        <f>IF(E204="","",IFERROR(VLOOKUP(E204,Categorias!$B$3:$C$41,2,FALSE),""))</f>
        <v/>
      </c>
    </row>
    <row r="205" spans="2:6" ht="12.75" x14ac:dyDescent="0.2">
      <c r="B205" s="10"/>
      <c r="C205" s="11"/>
      <c r="D205" s="5"/>
      <c r="E205" s="11"/>
      <c r="F205" s="12" t="str">
        <f>IF(E205="","",IFERROR(VLOOKUP(E205,Categorias!$B$3:$C$41,2,FALSE),""))</f>
        <v/>
      </c>
    </row>
    <row r="206" spans="2:6" ht="12.75" x14ac:dyDescent="0.2">
      <c r="B206" s="10"/>
      <c r="C206" s="11"/>
      <c r="D206" s="5"/>
      <c r="E206" s="11"/>
      <c r="F206" s="12" t="str">
        <f>IF(E206="","",IFERROR(VLOOKUP(E206,Categorias!$B$3:$C$41,2,FALSE),""))</f>
        <v/>
      </c>
    </row>
  </sheetData>
  <conditionalFormatting sqref="G4">
    <cfRule type="cellIs" dxfId="9" priority="1" operator="lessThan">
      <formula>0</formula>
    </cfRule>
    <cfRule type="cellIs" dxfId="8" priority="2" operator="greaterThanOrEqual">
      <formula>0</formula>
    </cfRule>
  </conditionalFormatting>
  <dataValidations count="2">
    <dataValidation type="decimal" operator="greaterThanOrEqual" allowBlank="1" showDropDown="1" sqref="D7:D206" xr:uid="{00000000-0002-0000-0900-000000000000}">
      <formula1>0</formula1>
    </dataValidation>
    <dataValidation type="custom" allowBlank="1" showDropDown="1" sqref="B7:B206" xr:uid="{00000000-0002-0000-0900-000002000000}">
      <formula1>OR(NOT(ISERROR(DATEVALUE(B7))), AND(ISNUMBER(B7), LEFT(CELL("format", B7))="D"))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900-000001000000}">
          <x14:formula1>
            <xm:f>Categorias!$B$3:$B$41</xm:f>
          </x14:formula1>
          <xm:sqref>E7:E206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B2:P206"/>
  <sheetViews>
    <sheetView showGridLines="0" workbookViewId="0">
      <pane ySplit="6" topLeftCell="A7" activePane="bottomLeft" state="frozen"/>
      <selection activeCell="B12" sqref="B12"/>
      <selection pane="bottomLeft"/>
    </sheetView>
  </sheetViews>
  <sheetFormatPr defaultColWidth="12.5703125" defaultRowHeight="15.75" customHeight="1" x14ac:dyDescent="0.2"/>
  <cols>
    <col min="1" max="1" width="4.42578125" customWidth="1"/>
    <col min="2" max="2" width="15.140625" customWidth="1"/>
    <col min="3" max="3" width="28.85546875" customWidth="1"/>
    <col min="4" max="4" width="16.42578125" customWidth="1"/>
    <col min="5" max="5" width="32.5703125" customWidth="1"/>
    <col min="6" max="6" width="22.5703125" customWidth="1"/>
    <col min="7" max="7" width="15.140625" customWidth="1"/>
    <col min="8" max="8" width="3.85546875" customWidth="1"/>
    <col min="9" max="9" width="33.85546875" customWidth="1"/>
    <col min="10" max="10" width="15.140625" customWidth="1"/>
    <col min="11" max="11" width="16.42578125" customWidth="1"/>
    <col min="12" max="12" width="3.85546875" customWidth="1"/>
    <col min="13" max="13" width="25.140625" customWidth="1"/>
    <col min="14" max="15" width="15.140625" customWidth="1"/>
    <col min="16" max="16" width="13.85546875" customWidth="1"/>
  </cols>
  <sheetData>
    <row r="2" spans="2:16" ht="15.75" customHeight="1" x14ac:dyDescent="0.3">
      <c r="B2" s="1" t="s">
        <v>33</v>
      </c>
    </row>
    <row r="4" spans="2:16" ht="12.75" x14ac:dyDescent="0.2">
      <c r="B4" s="3" t="s">
        <v>4</v>
      </c>
      <c r="C4" s="5"/>
      <c r="D4" s="6" t="s">
        <v>9</v>
      </c>
      <c r="E4" s="7">
        <f>SUM(D7:D206)</f>
        <v>0</v>
      </c>
      <c r="F4" s="6" t="s">
        <v>14</v>
      </c>
      <c r="G4" s="7">
        <f>C4-E4</f>
        <v>0</v>
      </c>
    </row>
    <row r="6" spans="2:16" ht="12.75" x14ac:dyDescent="0.2"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I6" s="9" t="s">
        <v>18</v>
      </c>
      <c r="J6" s="9" t="s">
        <v>20</v>
      </c>
      <c r="K6" s="9" t="s">
        <v>21</v>
      </c>
      <c r="M6" s="9" t="s">
        <v>19</v>
      </c>
      <c r="N6" s="9" t="s">
        <v>20</v>
      </c>
      <c r="O6" s="9" t="s">
        <v>22</v>
      </c>
      <c r="P6" s="9" t="s">
        <v>23</v>
      </c>
    </row>
    <row r="7" spans="2:16" ht="12.75" x14ac:dyDescent="0.2">
      <c r="B7" s="5"/>
      <c r="C7" s="11"/>
      <c r="D7" s="5"/>
      <c r="E7" s="11"/>
      <c r="F7" s="12" t="str">
        <f>IF(E7="","",IFERROR(VLOOKUP(E7,Categorias!$B$3:$C$41,2,FALSE),""))</f>
        <v/>
      </c>
      <c r="I7" s="4" t="str">
        <f>IF(Categorias!$B$3="","",Categorias!$B$3)</f>
        <v>Moradia (aluguel ou financiamento)</v>
      </c>
      <c r="J7" s="7">
        <f t="shared" ref="J7:J46" ca="1" si="0">IF(I7="","",SUMIF($E$7:$E$206,I7,$D$7:$D$206))</f>
        <v>0</v>
      </c>
      <c r="K7" s="13" t="str">
        <f t="shared" ref="K7:K46" ca="1" si="1">IF(OR(I7="",$E$4=0),"",J7/$E$4)</f>
        <v/>
      </c>
      <c r="M7" s="4" t="s">
        <v>24</v>
      </c>
      <c r="N7" s="7">
        <f t="shared" ref="N7:N9" si="2">SUMIF($F$7:$F$206,M7,$D$7:$D$206)</f>
        <v>0</v>
      </c>
      <c r="O7" s="13" t="str">
        <f t="shared" ref="O7:O9" si="3">IF($C$4=0,"",N7/$C$4)</f>
        <v/>
      </c>
      <c r="P7" s="13">
        <v>0.5</v>
      </c>
    </row>
    <row r="8" spans="2:16" ht="12.75" x14ac:dyDescent="0.2">
      <c r="B8" s="10"/>
      <c r="C8" s="11"/>
      <c r="D8" s="5"/>
      <c r="E8" s="11"/>
      <c r="F8" s="12" t="str">
        <f>IF(E8="","",IFERROR(VLOOKUP(E8,Categorias!$B$3:$C$41,2,FALSE),""))</f>
        <v/>
      </c>
      <c r="I8" s="4" t="str">
        <f>IF(Categorias!$B$4="","",Categorias!$B$4)</f>
        <v>Contas da casa (luz, água, gás, internet)</v>
      </c>
      <c r="J8" s="7">
        <f t="shared" ca="1" si="0"/>
        <v>0</v>
      </c>
      <c r="K8" s="13" t="str">
        <f t="shared" ca="1" si="1"/>
        <v/>
      </c>
      <c r="M8" s="4" t="s">
        <v>25</v>
      </c>
      <c r="N8" s="7">
        <f t="shared" si="2"/>
        <v>0</v>
      </c>
      <c r="O8" s="13" t="str">
        <f t="shared" si="3"/>
        <v/>
      </c>
      <c r="P8" s="13">
        <v>0.3</v>
      </c>
    </row>
    <row r="9" spans="2:16" ht="12.75" x14ac:dyDescent="0.2">
      <c r="B9" s="10"/>
      <c r="C9" s="11"/>
      <c r="D9" s="5"/>
      <c r="E9" s="11"/>
      <c r="F9" s="12" t="str">
        <f>IF(E9="","",IFERROR(VLOOKUP(E9,Categorias!$B$3:$C$41,2,FALSE),""))</f>
        <v/>
      </c>
      <c r="I9" s="4" t="str">
        <f>IF(Categorias!$B$5="","",Categorias!$B$5)</f>
        <v>Mercado</v>
      </c>
      <c r="J9" s="7">
        <f t="shared" ca="1" si="0"/>
        <v>0</v>
      </c>
      <c r="K9" s="13" t="str">
        <f t="shared" ca="1" si="1"/>
        <v/>
      </c>
      <c r="M9" s="4" t="s">
        <v>26</v>
      </c>
      <c r="N9" s="7">
        <f t="shared" si="2"/>
        <v>0</v>
      </c>
      <c r="O9" s="13" t="str">
        <f t="shared" si="3"/>
        <v/>
      </c>
      <c r="P9" s="13">
        <v>0.2</v>
      </c>
    </row>
    <row r="10" spans="2:16" ht="12.75" x14ac:dyDescent="0.2">
      <c r="B10" s="10"/>
      <c r="C10" s="11"/>
      <c r="D10" s="5"/>
      <c r="E10" s="11"/>
      <c r="F10" s="12" t="str">
        <f>IF(E10="","",IFERROR(VLOOKUP(E10,Categorias!$B$3:$C$41,2,FALSE),""))</f>
        <v/>
      </c>
      <c r="I10" s="4" t="str">
        <f>IF(Categorias!$B$6="","",Categorias!$B$6)</f>
        <v>Transporte</v>
      </c>
      <c r="J10" s="7">
        <f t="shared" ca="1" si="0"/>
        <v>0</v>
      </c>
      <c r="K10" s="13" t="str">
        <f t="shared" ca="1" si="1"/>
        <v/>
      </c>
    </row>
    <row r="11" spans="2:16" ht="12.75" x14ac:dyDescent="0.2">
      <c r="B11" s="10"/>
      <c r="C11" s="11"/>
      <c r="D11" s="5"/>
      <c r="E11" s="11"/>
      <c r="F11" s="12" t="str">
        <f>IF(E11="","",IFERROR(VLOOKUP(E11,Categorias!$B$3:$C$41,2,FALSE),""))</f>
        <v/>
      </c>
      <c r="I11" s="4" t="str">
        <f>IF(Categorias!$B$7="","",Categorias!$B$7)</f>
        <v>Saúde</v>
      </c>
      <c r="J11" s="7">
        <f t="shared" ca="1" si="0"/>
        <v>0</v>
      </c>
      <c r="K11" s="13" t="str">
        <f t="shared" ca="1" si="1"/>
        <v/>
      </c>
    </row>
    <row r="12" spans="2:16" ht="12.75" x14ac:dyDescent="0.2">
      <c r="B12" s="10"/>
      <c r="C12" s="11"/>
      <c r="D12" s="5"/>
      <c r="E12" s="11"/>
      <c r="F12" s="12" t="str">
        <f>IF(E12="","",IFERROR(VLOOKUP(E12,Categorias!$B$3:$C$41,2,FALSE),""))</f>
        <v/>
      </c>
      <c r="I12" s="4" t="str">
        <f>IF(Categorias!$B$8="","",Categorias!$B$8)</f>
        <v>Educação</v>
      </c>
      <c r="J12" s="7">
        <f t="shared" ca="1" si="0"/>
        <v>0</v>
      </c>
      <c r="K12" s="13" t="str">
        <f t="shared" ca="1" si="1"/>
        <v/>
      </c>
    </row>
    <row r="13" spans="2:16" ht="12.75" x14ac:dyDescent="0.2">
      <c r="B13" s="10"/>
      <c r="C13" s="11"/>
      <c r="D13" s="5"/>
      <c r="E13" s="11"/>
      <c r="F13" s="12" t="str">
        <f>IF(E13="","",IFERROR(VLOOKUP(E13,Categorias!$B$3:$C$41,2,FALSE),""))</f>
        <v/>
      </c>
      <c r="I13" s="4" t="str">
        <f>IF(Categorias!$B$9="","",Categorias!$B$9)</f>
        <v>Seguros</v>
      </c>
      <c r="J13" s="7">
        <f t="shared" ca="1" si="0"/>
        <v>0</v>
      </c>
      <c r="K13" s="13" t="str">
        <f t="shared" ca="1" si="1"/>
        <v/>
      </c>
    </row>
    <row r="14" spans="2:16" ht="12.75" x14ac:dyDescent="0.2">
      <c r="B14" s="10"/>
      <c r="C14" s="11"/>
      <c r="D14" s="5"/>
      <c r="E14" s="11"/>
      <c r="F14" s="12" t="str">
        <f>IF(E14="","",IFERROR(VLOOKUP(E14,Categorias!$B$3:$C$41,2,FALSE),""))</f>
        <v/>
      </c>
      <c r="I14" s="4" t="str">
        <f>IF(Categorias!$B$10="","",Categorias!$B$10)</f>
        <v>Dívidas e empréstimos</v>
      </c>
      <c r="J14" s="7">
        <f t="shared" ca="1" si="0"/>
        <v>0</v>
      </c>
      <c r="K14" s="13" t="str">
        <f t="shared" ca="1" si="1"/>
        <v/>
      </c>
    </row>
    <row r="15" spans="2:16" ht="12.75" x14ac:dyDescent="0.2">
      <c r="B15" s="10"/>
      <c r="C15" s="11"/>
      <c r="D15" s="5"/>
      <c r="E15" s="11"/>
      <c r="F15" s="12" t="str">
        <f>IF(E15="","",IFERROR(VLOOKUP(E15,Categorias!$B$3:$C$41,2,FALSE),""))</f>
        <v/>
      </c>
      <c r="I15" s="4" t="str">
        <f>IF(Categorias!$B$11="","",Categorias!$B$11)</f>
        <v>Restaurantes e delivery</v>
      </c>
      <c r="J15" s="7">
        <f t="shared" ca="1" si="0"/>
        <v>0</v>
      </c>
      <c r="K15" s="13" t="str">
        <f t="shared" ca="1" si="1"/>
        <v/>
      </c>
    </row>
    <row r="16" spans="2:16" ht="12.75" x14ac:dyDescent="0.2">
      <c r="B16" s="10"/>
      <c r="C16" s="11"/>
      <c r="D16" s="5"/>
      <c r="E16" s="11"/>
      <c r="F16" s="12" t="str">
        <f>IF(E16="","",IFERROR(VLOOKUP(E16,Categorias!$B$3:$C$41,2,FALSE),""))</f>
        <v/>
      </c>
      <c r="I16" s="4" t="str">
        <f>IF(Categorias!$B$12="","",Categorias!$B$12)</f>
        <v>Lazer</v>
      </c>
      <c r="J16" s="7">
        <f t="shared" ca="1" si="0"/>
        <v>0</v>
      </c>
      <c r="K16" s="13" t="str">
        <f t="shared" ca="1" si="1"/>
        <v/>
      </c>
    </row>
    <row r="17" spans="2:11" ht="12.75" x14ac:dyDescent="0.2">
      <c r="B17" s="10"/>
      <c r="C17" s="11"/>
      <c r="D17" s="5"/>
      <c r="E17" s="11"/>
      <c r="F17" s="12" t="str">
        <f>IF(E17="","",IFERROR(VLOOKUP(E17,Categorias!$B$3:$C$41,2,FALSE),""))</f>
        <v/>
      </c>
      <c r="I17" s="4" t="str">
        <f>IF(Categorias!$B$13="","",Categorias!$B$13)</f>
        <v>Compras pessoais</v>
      </c>
      <c r="J17" s="7">
        <f t="shared" ca="1" si="0"/>
        <v>0</v>
      </c>
      <c r="K17" s="13" t="str">
        <f t="shared" ca="1" si="1"/>
        <v/>
      </c>
    </row>
    <row r="18" spans="2:11" ht="12.75" x14ac:dyDescent="0.2">
      <c r="B18" s="10"/>
      <c r="C18" s="11"/>
      <c r="D18" s="5"/>
      <c r="E18" s="11"/>
      <c r="F18" s="12" t="str">
        <f>IF(E18="","",IFERROR(VLOOKUP(E18,Categorias!$B$3:$C$41,2,FALSE),""))</f>
        <v/>
      </c>
      <c r="I18" s="4" t="str">
        <f>IF(Categorias!$B$14="","",Categorias!$B$14)</f>
        <v>Assinaturas</v>
      </c>
      <c r="J18" s="7">
        <f t="shared" ca="1" si="0"/>
        <v>0</v>
      </c>
      <c r="K18" s="13" t="str">
        <f t="shared" ca="1" si="1"/>
        <v/>
      </c>
    </row>
    <row r="19" spans="2:11" ht="12.75" x14ac:dyDescent="0.2">
      <c r="B19" s="10"/>
      <c r="C19" s="11"/>
      <c r="D19" s="5"/>
      <c r="E19" s="11"/>
      <c r="F19" s="12" t="str">
        <f>IF(E19="","",IFERROR(VLOOKUP(E19,Categorias!$B$3:$C$41,2,FALSE),""))</f>
        <v/>
      </c>
      <c r="I19" s="4" t="str">
        <f>IF(Categorias!$B$15="","",Categorias!$B$15)</f>
        <v>Viagens</v>
      </c>
      <c r="J19" s="7">
        <f t="shared" ca="1" si="0"/>
        <v>0</v>
      </c>
      <c r="K19" s="13" t="str">
        <f t="shared" ca="1" si="1"/>
        <v/>
      </c>
    </row>
    <row r="20" spans="2:11" ht="12.75" x14ac:dyDescent="0.2">
      <c r="B20" s="10"/>
      <c r="C20" s="11"/>
      <c r="D20" s="5"/>
      <c r="E20" s="11"/>
      <c r="F20" s="12" t="str">
        <f>IF(E20="","",IFERROR(VLOOKUP(E20,Categorias!$B$3:$C$41,2,FALSE),""))</f>
        <v/>
      </c>
      <c r="I20" s="4" t="str">
        <f>IF(Categorias!$B$16="","",Categorias!$B$16)</f>
        <v>Presentes</v>
      </c>
      <c r="J20" s="7">
        <f t="shared" ca="1" si="0"/>
        <v>0</v>
      </c>
      <c r="K20" s="13" t="str">
        <f t="shared" ca="1" si="1"/>
        <v/>
      </c>
    </row>
    <row r="21" spans="2:11" ht="12.75" x14ac:dyDescent="0.2">
      <c r="B21" s="10"/>
      <c r="C21" s="11"/>
      <c r="D21" s="5"/>
      <c r="E21" s="11"/>
      <c r="F21" s="12" t="str">
        <f>IF(E21="","",IFERROR(VLOOKUP(E21,Categorias!$B$3:$C$41,2,FALSE),""))</f>
        <v/>
      </c>
      <c r="I21" s="4" t="str">
        <f>IF(Categorias!$B$17="","",Categorias!$B$17)</f>
        <v>Outros</v>
      </c>
      <c r="J21" s="7">
        <f t="shared" ca="1" si="0"/>
        <v>0</v>
      </c>
      <c r="K21" s="13" t="str">
        <f t="shared" ca="1" si="1"/>
        <v/>
      </c>
    </row>
    <row r="22" spans="2:11" ht="12.75" x14ac:dyDescent="0.2">
      <c r="B22" s="10"/>
      <c r="C22" s="11"/>
      <c r="D22" s="5"/>
      <c r="E22" s="11"/>
      <c r="F22" s="12" t="str">
        <f>IF(E22="","",IFERROR(VLOOKUP(E22,Categorias!$B$3:$C$41,2,FALSE),""))</f>
        <v/>
      </c>
      <c r="I22" s="4" t="str">
        <f>IF(Categorias!$B$18="","",Categorias!$B$18)</f>
        <v>Reserva de emergência</v>
      </c>
      <c r="J22" s="7">
        <f t="shared" ca="1" si="0"/>
        <v>0</v>
      </c>
      <c r="K22" s="13" t="str">
        <f t="shared" ca="1" si="1"/>
        <v/>
      </c>
    </row>
    <row r="23" spans="2:11" ht="12.75" x14ac:dyDescent="0.2">
      <c r="B23" s="10"/>
      <c r="C23" s="11"/>
      <c r="D23" s="5"/>
      <c r="E23" s="11"/>
      <c r="F23" s="12" t="str">
        <f>IF(E23="","",IFERROR(VLOOKUP(E23,Categorias!$B$3:$C$41,2,FALSE),""))</f>
        <v/>
      </c>
      <c r="I23" s="4" t="str">
        <f>IF(Categorias!$B$19="","",Categorias!$B$19)</f>
        <v>Investimentos</v>
      </c>
      <c r="J23" s="7">
        <f t="shared" ca="1" si="0"/>
        <v>0</v>
      </c>
      <c r="K23" s="13" t="str">
        <f t="shared" ca="1" si="1"/>
        <v/>
      </c>
    </row>
    <row r="24" spans="2:11" ht="12.75" x14ac:dyDescent="0.2">
      <c r="B24" s="10"/>
      <c r="C24" s="11"/>
      <c r="D24" s="5"/>
      <c r="E24" s="11"/>
      <c r="F24" s="12" t="str">
        <f>IF(E24="","",IFERROR(VLOOKUP(E24,Categorias!$B$3:$C$41,2,FALSE),""))</f>
        <v/>
      </c>
      <c r="I24" s="4" t="str">
        <f>IF(Categorias!$B$20="","",Categorias!$B$20)</f>
        <v/>
      </c>
      <c r="J24" s="7" t="str">
        <f t="shared" si="0"/>
        <v/>
      </c>
      <c r="K24" s="13" t="str">
        <f t="shared" si="1"/>
        <v/>
      </c>
    </row>
    <row r="25" spans="2:11" ht="12.75" x14ac:dyDescent="0.2">
      <c r="B25" s="10"/>
      <c r="C25" s="11"/>
      <c r="D25" s="5"/>
      <c r="E25" s="11"/>
      <c r="F25" s="12" t="str">
        <f>IF(E25="","",IFERROR(VLOOKUP(E25,Categorias!$B$3:$C$41,2,FALSE),""))</f>
        <v/>
      </c>
      <c r="I25" s="4" t="str">
        <f>IF(Categorias!$B$21="","",Categorias!$B$21)</f>
        <v/>
      </c>
      <c r="J25" s="7" t="str">
        <f t="shared" si="0"/>
        <v/>
      </c>
      <c r="K25" s="13" t="str">
        <f t="shared" si="1"/>
        <v/>
      </c>
    </row>
    <row r="26" spans="2:11" ht="12.75" x14ac:dyDescent="0.2">
      <c r="B26" s="10"/>
      <c r="C26" s="11"/>
      <c r="D26" s="5"/>
      <c r="E26" s="11"/>
      <c r="F26" s="12" t="str">
        <f>IF(E26="","",IFERROR(VLOOKUP(E26,Categorias!$B$3:$C$41,2,FALSE),""))</f>
        <v/>
      </c>
      <c r="I26" s="4" t="str">
        <f>IF(Categorias!$B$22="","",Categorias!$B$22)</f>
        <v/>
      </c>
      <c r="J26" s="7" t="str">
        <f t="shared" si="0"/>
        <v/>
      </c>
      <c r="K26" s="13" t="str">
        <f t="shared" si="1"/>
        <v/>
      </c>
    </row>
    <row r="27" spans="2:11" ht="12.75" x14ac:dyDescent="0.2">
      <c r="B27" s="10"/>
      <c r="C27" s="11"/>
      <c r="D27" s="5"/>
      <c r="E27" s="11"/>
      <c r="F27" s="12" t="str">
        <f>IF(E27="","",IFERROR(VLOOKUP(E27,Categorias!$B$3:$C$41,2,FALSE),""))</f>
        <v/>
      </c>
      <c r="I27" s="4" t="str">
        <f>IF(Categorias!$B$23="","",Categorias!$B$23)</f>
        <v/>
      </c>
      <c r="J27" s="7" t="str">
        <f t="shared" si="0"/>
        <v/>
      </c>
      <c r="K27" s="13" t="str">
        <f t="shared" si="1"/>
        <v/>
      </c>
    </row>
    <row r="28" spans="2:11" ht="12.75" x14ac:dyDescent="0.2">
      <c r="B28" s="10"/>
      <c r="C28" s="11"/>
      <c r="D28" s="5"/>
      <c r="E28" s="11"/>
      <c r="F28" s="12" t="str">
        <f>IF(E28="","",IFERROR(VLOOKUP(E28,Categorias!$B$3:$C$41,2,FALSE),""))</f>
        <v/>
      </c>
      <c r="I28" s="4" t="str">
        <f>IF(Categorias!$B$24="","",Categorias!$B$24)</f>
        <v/>
      </c>
      <c r="J28" s="7" t="str">
        <f t="shared" si="0"/>
        <v/>
      </c>
      <c r="K28" s="13" t="str">
        <f t="shared" si="1"/>
        <v/>
      </c>
    </row>
    <row r="29" spans="2:11" ht="12.75" x14ac:dyDescent="0.2">
      <c r="B29" s="10"/>
      <c r="C29" s="11"/>
      <c r="D29" s="5"/>
      <c r="E29" s="11"/>
      <c r="F29" s="12" t="str">
        <f>IF(E29="","",IFERROR(VLOOKUP(E29,Categorias!$B$3:$C$41,2,FALSE),""))</f>
        <v/>
      </c>
      <c r="I29" s="4" t="str">
        <f>IF(Categorias!$B$25="","",Categorias!$B$25)</f>
        <v/>
      </c>
      <c r="J29" s="7" t="str">
        <f t="shared" si="0"/>
        <v/>
      </c>
      <c r="K29" s="13" t="str">
        <f t="shared" si="1"/>
        <v/>
      </c>
    </row>
    <row r="30" spans="2:11" ht="12.75" x14ac:dyDescent="0.2">
      <c r="B30" s="10"/>
      <c r="C30" s="11"/>
      <c r="D30" s="5"/>
      <c r="E30" s="11"/>
      <c r="F30" s="12" t="str">
        <f>IF(E30="","",IFERROR(VLOOKUP(E30,Categorias!$B$3:$C$41,2,FALSE),""))</f>
        <v/>
      </c>
      <c r="I30" s="4" t="str">
        <f>IF(Categorias!$B$26="","",Categorias!$B$26)</f>
        <v/>
      </c>
      <c r="J30" s="7" t="str">
        <f t="shared" si="0"/>
        <v/>
      </c>
      <c r="K30" s="13" t="str">
        <f t="shared" si="1"/>
        <v/>
      </c>
    </row>
    <row r="31" spans="2:11" ht="12.75" x14ac:dyDescent="0.2">
      <c r="B31" s="10"/>
      <c r="C31" s="11"/>
      <c r="D31" s="5"/>
      <c r="E31" s="11"/>
      <c r="F31" s="12" t="str">
        <f>IF(E31="","",IFERROR(VLOOKUP(E31,Categorias!$B$3:$C$41,2,FALSE),""))</f>
        <v/>
      </c>
      <c r="I31" s="4" t="str">
        <f>IF(Categorias!$B$27="","",Categorias!$B$27)</f>
        <v/>
      </c>
      <c r="J31" s="7" t="str">
        <f t="shared" si="0"/>
        <v/>
      </c>
      <c r="K31" s="13" t="str">
        <f t="shared" si="1"/>
        <v/>
      </c>
    </row>
    <row r="32" spans="2:11" ht="12.75" x14ac:dyDescent="0.2">
      <c r="B32" s="10"/>
      <c r="C32" s="11"/>
      <c r="D32" s="5"/>
      <c r="E32" s="11"/>
      <c r="F32" s="12" t="str">
        <f>IF(E32="","",IFERROR(VLOOKUP(E32,Categorias!$B$3:$C$41,2,FALSE),""))</f>
        <v/>
      </c>
      <c r="I32" s="4" t="str">
        <f>IF(Categorias!$B$28="","",Categorias!$B$28)</f>
        <v/>
      </c>
      <c r="J32" s="7" t="str">
        <f t="shared" si="0"/>
        <v/>
      </c>
      <c r="K32" s="13" t="str">
        <f t="shared" si="1"/>
        <v/>
      </c>
    </row>
    <row r="33" spans="2:11" ht="12.75" x14ac:dyDescent="0.2">
      <c r="B33" s="10"/>
      <c r="C33" s="11"/>
      <c r="D33" s="5"/>
      <c r="E33" s="11"/>
      <c r="F33" s="12" t="str">
        <f>IF(E33="","",IFERROR(VLOOKUP(E33,Categorias!$B$3:$C$41,2,FALSE),""))</f>
        <v/>
      </c>
      <c r="I33" s="4" t="str">
        <f>IF(Categorias!$B$29="","",Categorias!$B$29)</f>
        <v/>
      </c>
      <c r="J33" s="7" t="str">
        <f t="shared" si="0"/>
        <v/>
      </c>
      <c r="K33" s="13" t="str">
        <f t="shared" si="1"/>
        <v/>
      </c>
    </row>
    <row r="34" spans="2:11" ht="12.75" x14ac:dyDescent="0.2">
      <c r="B34" s="10"/>
      <c r="C34" s="11"/>
      <c r="D34" s="5"/>
      <c r="E34" s="11"/>
      <c r="F34" s="12" t="str">
        <f>IF(E34="","",IFERROR(VLOOKUP(E34,Categorias!$B$3:$C$41,2,FALSE),""))</f>
        <v/>
      </c>
      <c r="I34" s="4" t="str">
        <f>IF(Categorias!$B$30="","",Categorias!$B$30)</f>
        <v/>
      </c>
      <c r="J34" s="7" t="str">
        <f t="shared" si="0"/>
        <v/>
      </c>
      <c r="K34" s="13" t="str">
        <f t="shared" si="1"/>
        <v/>
      </c>
    </row>
    <row r="35" spans="2:11" ht="12.75" x14ac:dyDescent="0.2">
      <c r="B35" s="10"/>
      <c r="C35" s="11"/>
      <c r="D35" s="5"/>
      <c r="E35" s="11"/>
      <c r="F35" s="12" t="str">
        <f>IF(E35="","",IFERROR(VLOOKUP(E35,Categorias!$B$3:$C$41,2,FALSE),""))</f>
        <v/>
      </c>
      <c r="I35" s="4" t="str">
        <f>IF(Categorias!$B$31="","",Categorias!$B$31)</f>
        <v/>
      </c>
      <c r="J35" s="7" t="str">
        <f t="shared" si="0"/>
        <v/>
      </c>
      <c r="K35" s="13" t="str">
        <f t="shared" si="1"/>
        <v/>
      </c>
    </row>
    <row r="36" spans="2:11" ht="12.75" x14ac:dyDescent="0.2">
      <c r="B36" s="10"/>
      <c r="C36" s="11"/>
      <c r="D36" s="5"/>
      <c r="E36" s="11"/>
      <c r="F36" s="12" t="str">
        <f>IF(E36="","",IFERROR(VLOOKUP(E36,Categorias!$B$3:$C$41,2,FALSE),""))</f>
        <v/>
      </c>
      <c r="I36" s="4" t="str">
        <f>IF(Categorias!$B$32="","",Categorias!$B$32)</f>
        <v/>
      </c>
      <c r="J36" s="7" t="str">
        <f t="shared" si="0"/>
        <v/>
      </c>
      <c r="K36" s="13" t="str">
        <f t="shared" si="1"/>
        <v/>
      </c>
    </row>
    <row r="37" spans="2:11" ht="12.75" x14ac:dyDescent="0.2">
      <c r="B37" s="10"/>
      <c r="C37" s="11"/>
      <c r="D37" s="5"/>
      <c r="E37" s="11"/>
      <c r="F37" s="12" t="str">
        <f>IF(E37="","",IFERROR(VLOOKUP(E37,Categorias!$B$3:$C$41,2,FALSE),""))</f>
        <v/>
      </c>
      <c r="I37" s="4" t="str">
        <f>IF(Categorias!$B$33="","",Categorias!$B$33)</f>
        <v/>
      </c>
      <c r="J37" s="7" t="str">
        <f t="shared" si="0"/>
        <v/>
      </c>
      <c r="K37" s="13" t="str">
        <f t="shared" si="1"/>
        <v/>
      </c>
    </row>
    <row r="38" spans="2:11" ht="12.75" x14ac:dyDescent="0.2">
      <c r="B38" s="10"/>
      <c r="C38" s="11"/>
      <c r="D38" s="5"/>
      <c r="E38" s="11"/>
      <c r="F38" s="12" t="str">
        <f>IF(E38="","",IFERROR(VLOOKUP(E38,Categorias!$B$3:$C$41,2,FALSE),""))</f>
        <v/>
      </c>
      <c r="I38" s="4" t="str">
        <f>IF(Categorias!$B$34="","",Categorias!$B$34)</f>
        <v/>
      </c>
      <c r="J38" s="7" t="str">
        <f t="shared" si="0"/>
        <v/>
      </c>
      <c r="K38" s="13" t="str">
        <f t="shared" si="1"/>
        <v/>
      </c>
    </row>
    <row r="39" spans="2:11" ht="12.75" x14ac:dyDescent="0.2">
      <c r="B39" s="10"/>
      <c r="C39" s="11"/>
      <c r="D39" s="5"/>
      <c r="E39" s="11"/>
      <c r="F39" s="12" t="str">
        <f>IF(E39="","",IFERROR(VLOOKUP(E39,Categorias!$B$3:$C$41,2,FALSE),""))</f>
        <v/>
      </c>
      <c r="I39" s="4" t="str">
        <f>IF(Categorias!$B$35="","",Categorias!$B$35)</f>
        <v/>
      </c>
      <c r="J39" s="7" t="str">
        <f t="shared" si="0"/>
        <v/>
      </c>
      <c r="K39" s="13" t="str">
        <f t="shared" si="1"/>
        <v/>
      </c>
    </row>
    <row r="40" spans="2:11" ht="12.75" x14ac:dyDescent="0.2">
      <c r="B40" s="10"/>
      <c r="C40" s="11"/>
      <c r="D40" s="5"/>
      <c r="E40" s="11"/>
      <c r="F40" s="12" t="str">
        <f>IF(E40="","",IFERROR(VLOOKUP(E40,Categorias!$B$3:$C$41,2,FALSE),""))</f>
        <v/>
      </c>
      <c r="I40" s="4" t="str">
        <f>IF(Categorias!$B$36="","",Categorias!$B$36)</f>
        <v/>
      </c>
      <c r="J40" s="7" t="str">
        <f t="shared" si="0"/>
        <v/>
      </c>
      <c r="K40" s="13" t="str">
        <f t="shared" si="1"/>
        <v/>
      </c>
    </row>
    <row r="41" spans="2:11" ht="12.75" x14ac:dyDescent="0.2">
      <c r="B41" s="10"/>
      <c r="C41" s="11"/>
      <c r="D41" s="5"/>
      <c r="E41" s="11"/>
      <c r="F41" s="12" t="str">
        <f>IF(E41="","",IFERROR(VLOOKUP(E41,Categorias!$B$3:$C$41,2,FALSE),""))</f>
        <v/>
      </c>
      <c r="I41" s="4" t="str">
        <f>IF(Categorias!$B$37="","",Categorias!$B$37)</f>
        <v/>
      </c>
      <c r="J41" s="7" t="str">
        <f t="shared" si="0"/>
        <v/>
      </c>
      <c r="K41" s="13" t="str">
        <f t="shared" si="1"/>
        <v/>
      </c>
    </row>
    <row r="42" spans="2:11" ht="12.75" x14ac:dyDescent="0.2">
      <c r="B42" s="10"/>
      <c r="C42" s="11"/>
      <c r="D42" s="5"/>
      <c r="E42" s="11"/>
      <c r="F42" s="12" t="str">
        <f>IF(E42="","",IFERROR(VLOOKUP(E42,Categorias!$B$3:$C$41,2,FALSE),""))</f>
        <v/>
      </c>
      <c r="I42" s="4" t="str">
        <f>IF(Categorias!$B$38="","",Categorias!$B$38)</f>
        <v/>
      </c>
      <c r="J42" s="7" t="str">
        <f t="shared" si="0"/>
        <v/>
      </c>
      <c r="K42" s="13" t="str">
        <f t="shared" si="1"/>
        <v/>
      </c>
    </row>
    <row r="43" spans="2:11" ht="12.75" x14ac:dyDescent="0.2">
      <c r="B43" s="10"/>
      <c r="C43" s="11"/>
      <c r="D43" s="5"/>
      <c r="E43" s="11"/>
      <c r="F43" s="12" t="str">
        <f>IF(E43="","",IFERROR(VLOOKUP(E43,Categorias!$B$3:$C$41,2,FALSE),""))</f>
        <v/>
      </c>
      <c r="I43" s="4" t="str">
        <f>IF(Categorias!$B$39="","",Categorias!$B$39)</f>
        <v/>
      </c>
      <c r="J43" s="7" t="str">
        <f t="shared" si="0"/>
        <v/>
      </c>
      <c r="K43" s="13" t="str">
        <f t="shared" si="1"/>
        <v/>
      </c>
    </row>
    <row r="44" spans="2:11" ht="12.75" x14ac:dyDescent="0.2">
      <c r="B44" s="10"/>
      <c r="C44" s="11"/>
      <c r="D44" s="5"/>
      <c r="E44" s="11"/>
      <c r="F44" s="12" t="str">
        <f>IF(E44="","",IFERROR(VLOOKUP(E44,Categorias!$B$3:$C$41,2,FALSE),""))</f>
        <v/>
      </c>
      <c r="I44" s="4" t="str">
        <f>IF(Categorias!$B$40="","",Categorias!$B$40)</f>
        <v/>
      </c>
      <c r="J44" s="7" t="str">
        <f t="shared" si="0"/>
        <v/>
      </c>
      <c r="K44" s="13" t="str">
        <f t="shared" si="1"/>
        <v/>
      </c>
    </row>
    <row r="45" spans="2:11" ht="12.75" x14ac:dyDescent="0.2">
      <c r="B45" s="10"/>
      <c r="C45" s="11"/>
      <c r="D45" s="5"/>
      <c r="E45" s="11"/>
      <c r="F45" s="12" t="str">
        <f>IF(E45="","",IFERROR(VLOOKUP(E45,Categorias!$B$3:$C$41,2,FALSE),""))</f>
        <v/>
      </c>
      <c r="I45" s="4" t="str">
        <f>IF(Categorias!$B$41="","",Categorias!$B$41)</f>
        <v/>
      </c>
      <c r="J45" s="7" t="str">
        <f t="shared" si="0"/>
        <v/>
      </c>
      <c r="K45" s="13" t="str">
        <f t="shared" si="1"/>
        <v/>
      </c>
    </row>
    <row r="46" spans="2:11" ht="12.75" x14ac:dyDescent="0.2">
      <c r="B46" s="10"/>
      <c r="C46" s="11"/>
      <c r="D46" s="5"/>
      <c r="E46" s="11"/>
      <c r="F46" s="12" t="str">
        <f>IF(E46="","",IFERROR(VLOOKUP(E46,Categorias!$B$3:$C$41,2,FALSE),""))</f>
        <v/>
      </c>
      <c r="J46" s="7" t="str">
        <f t="shared" si="0"/>
        <v/>
      </c>
      <c r="K46" s="13" t="str">
        <f t="shared" si="1"/>
        <v/>
      </c>
    </row>
    <row r="47" spans="2:11" ht="12.75" x14ac:dyDescent="0.2">
      <c r="B47" s="10"/>
      <c r="C47" s="11"/>
      <c r="D47" s="5"/>
      <c r="E47" s="11"/>
      <c r="F47" s="12" t="str">
        <f>IF(E47="","",IFERROR(VLOOKUP(E47,Categorias!$B$3:$C$41,2,FALSE),""))</f>
        <v/>
      </c>
    </row>
    <row r="48" spans="2:11" ht="12.75" x14ac:dyDescent="0.2">
      <c r="B48" s="10"/>
      <c r="C48" s="11"/>
      <c r="D48" s="5"/>
      <c r="E48" s="11"/>
      <c r="F48" s="12" t="str">
        <f>IF(E48="","",IFERROR(VLOOKUP(E48,Categorias!$B$3:$C$41,2,FALSE),""))</f>
        <v/>
      </c>
    </row>
    <row r="49" spans="2:6" ht="12.75" x14ac:dyDescent="0.2">
      <c r="B49" s="10"/>
      <c r="C49" s="11"/>
      <c r="D49" s="5"/>
      <c r="E49" s="11"/>
      <c r="F49" s="12" t="str">
        <f>IF(E49="","",IFERROR(VLOOKUP(E49,Categorias!$B$3:$C$41,2,FALSE),""))</f>
        <v/>
      </c>
    </row>
    <row r="50" spans="2:6" ht="12.75" x14ac:dyDescent="0.2">
      <c r="B50" s="10"/>
      <c r="C50" s="11"/>
      <c r="D50" s="5"/>
      <c r="E50" s="11"/>
      <c r="F50" s="12" t="str">
        <f>IF(E50="","",IFERROR(VLOOKUP(E50,Categorias!$B$3:$C$41,2,FALSE),""))</f>
        <v/>
      </c>
    </row>
    <row r="51" spans="2:6" ht="12.75" x14ac:dyDescent="0.2">
      <c r="B51" s="10"/>
      <c r="C51" s="11"/>
      <c r="D51" s="5"/>
      <c r="E51" s="11"/>
      <c r="F51" s="12" t="str">
        <f>IF(E51="","",IFERROR(VLOOKUP(E51,Categorias!$B$3:$C$41,2,FALSE),""))</f>
        <v/>
      </c>
    </row>
    <row r="52" spans="2:6" ht="12.75" x14ac:dyDescent="0.2">
      <c r="B52" s="10"/>
      <c r="C52" s="11"/>
      <c r="D52" s="5"/>
      <c r="E52" s="11"/>
      <c r="F52" s="12" t="str">
        <f>IF(E52="","",IFERROR(VLOOKUP(E52,Categorias!$B$3:$C$41,2,FALSE),""))</f>
        <v/>
      </c>
    </row>
    <row r="53" spans="2:6" ht="12.75" x14ac:dyDescent="0.2">
      <c r="B53" s="10"/>
      <c r="C53" s="11"/>
      <c r="D53" s="5"/>
      <c r="E53" s="11"/>
      <c r="F53" s="12" t="str">
        <f>IF(E53="","",IFERROR(VLOOKUP(E53,Categorias!$B$3:$C$41,2,FALSE),""))</f>
        <v/>
      </c>
    </row>
    <row r="54" spans="2:6" ht="12.75" x14ac:dyDescent="0.2">
      <c r="B54" s="10"/>
      <c r="C54" s="11"/>
      <c r="D54" s="5"/>
      <c r="E54" s="11"/>
      <c r="F54" s="12" t="str">
        <f>IF(E54="","",IFERROR(VLOOKUP(E54,Categorias!$B$3:$C$41,2,FALSE),""))</f>
        <v/>
      </c>
    </row>
    <row r="55" spans="2:6" ht="12.75" x14ac:dyDescent="0.2">
      <c r="B55" s="10"/>
      <c r="C55" s="11"/>
      <c r="D55" s="5"/>
      <c r="E55" s="11"/>
      <c r="F55" s="12" t="str">
        <f>IF(E55="","",IFERROR(VLOOKUP(E55,Categorias!$B$3:$C$41,2,FALSE),""))</f>
        <v/>
      </c>
    </row>
    <row r="56" spans="2:6" ht="12.75" x14ac:dyDescent="0.2">
      <c r="B56" s="10"/>
      <c r="C56" s="11"/>
      <c r="D56" s="5"/>
      <c r="E56" s="11"/>
      <c r="F56" s="12" t="str">
        <f>IF(E56="","",IFERROR(VLOOKUP(E56,Categorias!$B$3:$C$41,2,FALSE),""))</f>
        <v/>
      </c>
    </row>
    <row r="57" spans="2:6" ht="12.75" x14ac:dyDescent="0.2">
      <c r="B57" s="10"/>
      <c r="C57" s="11"/>
      <c r="D57" s="5"/>
      <c r="E57" s="11"/>
      <c r="F57" s="12" t="str">
        <f>IF(E57="","",IFERROR(VLOOKUP(E57,Categorias!$B$3:$C$41,2,FALSE),""))</f>
        <v/>
      </c>
    </row>
    <row r="58" spans="2:6" ht="12.75" x14ac:dyDescent="0.2">
      <c r="B58" s="10"/>
      <c r="C58" s="11"/>
      <c r="D58" s="5"/>
      <c r="E58" s="11"/>
      <c r="F58" s="12" t="str">
        <f>IF(E58="","",IFERROR(VLOOKUP(E58,Categorias!$B$3:$C$41,2,FALSE),""))</f>
        <v/>
      </c>
    </row>
    <row r="59" spans="2:6" ht="12.75" x14ac:dyDescent="0.2">
      <c r="B59" s="10"/>
      <c r="C59" s="11"/>
      <c r="D59" s="5"/>
      <c r="E59" s="11"/>
      <c r="F59" s="12" t="str">
        <f>IF(E59="","",IFERROR(VLOOKUP(E59,Categorias!$B$3:$C$41,2,FALSE),""))</f>
        <v/>
      </c>
    </row>
    <row r="60" spans="2:6" ht="12.75" x14ac:dyDescent="0.2">
      <c r="B60" s="10"/>
      <c r="C60" s="11"/>
      <c r="D60" s="5"/>
      <c r="E60" s="11"/>
      <c r="F60" s="12" t="str">
        <f>IF(E60="","",IFERROR(VLOOKUP(E60,Categorias!$B$3:$C$41,2,FALSE),""))</f>
        <v/>
      </c>
    </row>
    <row r="61" spans="2:6" ht="12.75" x14ac:dyDescent="0.2">
      <c r="B61" s="10"/>
      <c r="C61" s="11"/>
      <c r="D61" s="5"/>
      <c r="E61" s="11"/>
      <c r="F61" s="12" t="str">
        <f>IF(E61="","",IFERROR(VLOOKUP(E61,Categorias!$B$3:$C$41,2,FALSE),""))</f>
        <v/>
      </c>
    </row>
    <row r="62" spans="2:6" ht="12.75" x14ac:dyDescent="0.2">
      <c r="B62" s="10"/>
      <c r="C62" s="11"/>
      <c r="D62" s="5"/>
      <c r="E62" s="11"/>
      <c r="F62" s="12" t="str">
        <f>IF(E62="","",IFERROR(VLOOKUP(E62,Categorias!$B$3:$C$41,2,FALSE),""))</f>
        <v/>
      </c>
    </row>
    <row r="63" spans="2:6" ht="12.75" x14ac:dyDescent="0.2">
      <c r="B63" s="10"/>
      <c r="C63" s="11"/>
      <c r="D63" s="5"/>
      <c r="E63" s="11"/>
      <c r="F63" s="12" t="str">
        <f>IF(E63="","",IFERROR(VLOOKUP(E63,Categorias!$B$3:$C$41,2,FALSE),""))</f>
        <v/>
      </c>
    </row>
    <row r="64" spans="2:6" ht="12.75" x14ac:dyDescent="0.2">
      <c r="B64" s="10"/>
      <c r="C64" s="11"/>
      <c r="D64" s="5"/>
      <c r="E64" s="11"/>
      <c r="F64" s="12" t="str">
        <f>IF(E64="","",IFERROR(VLOOKUP(E64,Categorias!$B$3:$C$41,2,FALSE),""))</f>
        <v/>
      </c>
    </row>
    <row r="65" spans="2:6" ht="12.75" x14ac:dyDescent="0.2">
      <c r="B65" s="10"/>
      <c r="C65" s="11"/>
      <c r="D65" s="5"/>
      <c r="E65" s="11"/>
      <c r="F65" s="12" t="str">
        <f>IF(E65="","",IFERROR(VLOOKUP(E65,Categorias!$B$3:$C$41,2,FALSE),""))</f>
        <v/>
      </c>
    </row>
    <row r="66" spans="2:6" ht="12.75" x14ac:dyDescent="0.2">
      <c r="B66" s="10"/>
      <c r="C66" s="11"/>
      <c r="D66" s="5"/>
      <c r="E66" s="11"/>
      <c r="F66" s="12" t="str">
        <f>IF(E66="","",IFERROR(VLOOKUP(E66,Categorias!$B$3:$C$41,2,FALSE),""))</f>
        <v/>
      </c>
    </row>
    <row r="67" spans="2:6" ht="12.75" x14ac:dyDescent="0.2">
      <c r="B67" s="10"/>
      <c r="C67" s="11"/>
      <c r="D67" s="5"/>
      <c r="E67" s="11"/>
      <c r="F67" s="12" t="str">
        <f>IF(E67="","",IFERROR(VLOOKUP(E67,Categorias!$B$3:$C$41,2,FALSE),""))</f>
        <v/>
      </c>
    </row>
    <row r="68" spans="2:6" ht="12.75" x14ac:dyDescent="0.2">
      <c r="B68" s="10"/>
      <c r="C68" s="11"/>
      <c r="D68" s="5"/>
      <c r="E68" s="11"/>
      <c r="F68" s="12" t="str">
        <f>IF(E68="","",IFERROR(VLOOKUP(E68,Categorias!$B$3:$C$41,2,FALSE),""))</f>
        <v/>
      </c>
    </row>
    <row r="69" spans="2:6" ht="12.75" x14ac:dyDescent="0.2">
      <c r="B69" s="10"/>
      <c r="C69" s="11"/>
      <c r="D69" s="5"/>
      <c r="E69" s="11"/>
      <c r="F69" s="12" t="str">
        <f>IF(E69="","",IFERROR(VLOOKUP(E69,Categorias!$B$3:$C$41,2,FALSE),""))</f>
        <v/>
      </c>
    </row>
    <row r="70" spans="2:6" ht="12.75" x14ac:dyDescent="0.2">
      <c r="B70" s="10"/>
      <c r="C70" s="11"/>
      <c r="D70" s="5"/>
      <c r="E70" s="11"/>
      <c r="F70" s="12" t="str">
        <f>IF(E70="","",IFERROR(VLOOKUP(E70,Categorias!$B$3:$C$41,2,FALSE),""))</f>
        <v/>
      </c>
    </row>
    <row r="71" spans="2:6" ht="12.75" x14ac:dyDescent="0.2">
      <c r="B71" s="10"/>
      <c r="C71" s="11"/>
      <c r="D71" s="5"/>
      <c r="E71" s="11"/>
      <c r="F71" s="12" t="str">
        <f>IF(E71="","",IFERROR(VLOOKUP(E71,Categorias!$B$3:$C$41,2,FALSE),""))</f>
        <v/>
      </c>
    </row>
    <row r="72" spans="2:6" ht="12.75" x14ac:dyDescent="0.2">
      <c r="B72" s="10"/>
      <c r="C72" s="11"/>
      <c r="D72" s="5"/>
      <c r="E72" s="11"/>
      <c r="F72" s="12" t="str">
        <f>IF(E72="","",IFERROR(VLOOKUP(E72,Categorias!$B$3:$C$41,2,FALSE),""))</f>
        <v/>
      </c>
    </row>
    <row r="73" spans="2:6" ht="12.75" x14ac:dyDescent="0.2">
      <c r="B73" s="10"/>
      <c r="C73" s="11"/>
      <c r="D73" s="5"/>
      <c r="E73" s="11"/>
      <c r="F73" s="12" t="str">
        <f>IF(E73="","",IFERROR(VLOOKUP(E73,Categorias!$B$3:$C$41,2,FALSE),""))</f>
        <v/>
      </c>
    </row>
    <row r="74" spans="2:6" ht="12.75" x14ac:dyDescent="0.2">
      <c r="B74" s="10"/>
      <c r="C74" s="11"/>
      <c r="D74" s="5"/>
      <c r="E74" s="11"/>
      <c r="F74" s="12" t="str">
        <f>IF(E74="","",IFERROR(VLOOKUP(E74,Categorias!$B$3:$C$41,2,FALSE),""))</f>
        <v/>
      </c>
    </row>
    <row r="75" spans="2:6" ht="12.75" x14ac:dyDescent="0.2">
      <c r="B75" s="10"/>
      <c r="C75" s="11"/>
      <c r="D75" s="5"/>
      <c r="E75" s="11"/>
      <c r="F75" s="12" t="str">
        <f>IF(E75="","",IFERROR(VLOOKUP(E75,Categorias!$B$3:$C$41,2,FALSE),""))</f>
        <v/>
      </c>
    </row>
    <row r="76" spans="2:6" ht="12.75" x14ac:dyDescent="0.2">
      <c r="B76" s="10"/>
      <c r="C76" s="11"/>
      <c r="D76" s="5"/>
      <c r="E76" s="11"/>
      <c r="F76" s="12" t="str">
        <f>IF(E76="","",IFERROR(VLOOKUP(E76,Categorias!$B$3:$C$41,2,FALSE),""))</f>
        <v/>
      </c>
    </row>
    <row r="77" spans="2:6" ht="12.75" x14ac:dyDescent="0.2">
      <c r="B77" s="10"/>
      <c r="C77" s="11"/>
      <c r="D77" s="5"/>
      <c r="E77" s="11"/>
      <c r="F77" s="12" t="str">
        <f>IF(E77="","",IFERROR(VLOOKUP(E77,Categorias!$B$3:$C$41,2,FALSE),""))</f>
        <v/>
      </c>
    </row>
    <row r="78" spans="2:6" ht="12.75" x14ac:dyDescent="0.2">
      <c r="B78" s="10"/>
      <c r="C78" s="11"/>
      <c r="D78" s="5"/>
      <c r="E78" s="11"/>
      <c r="F78" s="12" t="str">
        <f>IF(E78="","",IFERROR(VLOOKUP(E78,Categorias!$B$3:$C$41,2,FALSE),""))</f>
        <v/>
      </c>
    </row>
    <row r="79" spans="2:6" ht="12.75" x14ac:dyDescent="0.2">
      <c r="B79" s="10"/>
      <c r="C79" s="11"/>
      <c r="D79" s="5"/>
      <c r="E79" s="11"/>
      <c r="F79" s="12" t="str">
        <f>IF(E79="","",IFERROR(VLOOKUP(E79,Categorias!$B$3:$C$41,2,FALSE),""))</f>
        <v/>
      </c>
    </row>
    <row r="80" spans="2:6" ht="12.75" x14ac:dyDescent="0.2">
      <c r="B80" s="10"/>
      <c r="C80" s="11"/>
      <c r="D80" s="5"/>
      <c r="E80" s="11"/>
      <c r="F80" s="12" t="str">
        <f>IF(E80="","",IFERROR(VLOOKUP(E80,Categorias!$B$3:$C$41,2,FALSE),""))</f>
        <v/>
      </c>
    </row>
    <row r="81" spans="2:6" ht="12.75" x14ac:dyDescent="0.2">
      <c r="B81" s="10"/>
      <c r="C81" s="11"/>
      <c r="D81" s="5"/>
      <c r="E81" s="11"/>
      <c r="F81" s="12" t="str">
        <f>IF(E81="","",IFERROR(VLOOKUP(E81,Categorias!$B$3:$C$41,2,FALSE),""))</f>
        <v/>
      </c>
    </row>
    <row r="82" spans="2:6" ht="12.75" x14ac:dyDescent="0.2">
      <c r="B82" s="10"/>
      <c r="C82" s="11"/>
      <c r="D82" s="5"/>
      <c r="E82" s="11"/>
      <c r="F82" s="12" t="str">
        <f>IF(E82="","",IFERROR(VLOOKUP(E82,Categorias!$B$3:$C$41,2,FALSE),""))</f>
        <v/>
      </c>
    </row>
    <row r="83" spans="2:6" ht="12.75" x14ac:dyDescent="0.2">
      <c r="B83" s="10"/>
      <c r="C83" s="11"/>
      <c r="D83" s="5"/>
      <c r="E83" s="11"/>
      <c r="F83" s="12" t="str">
        <f>IF(E83="","",IFERROR(VLOOKUP(E83,Categorias!$B$3:$C$41,2,FALSE),""))</f>
        <v/>
      </c>
    </row>
    <row r="84" spans="2:6" ht="12.75" x14ac:dyDescent="0.2">
      <c r="B84" s="10"/>
      <c r="C84" s="11"/>
      <c r="D84" s="5"/>
      <c r="E84" s="11"/>
      <c r="F84" s="12" t="str">
        <f>IF(E84="","",IFERROR(VLOOKUP(E84,Categorias!$B$3:$C$41,2,FALSE),""))</f>
        <v/>
      </c>
    </row>
    <row r="85" spans="2:6" ht="12.75" x14ac:dyDescent="0.2">
      <c r="B85" s="10"/>
      <c r="C85" s="11"/>
      <c r="D85" s="5"/>
      <c r="E85" s="11"/>
      <c r="F85" s="12" t="str">
        <f>IF(E85="","",IFERROR(VLOOKUP(E85,Categorias!$B$3:$C$41,2,FALSE),""))</f>
        <v/>
      </c>
    </row>
    <row r="86" spans="2:6" ht="12.75" x14ac:dyDescent="0.2">
      <c r="B86" s="10"/>
      <c r="C86" s="11"/>
      <c r="D86" s="5"/>
      <c r="E86" s="11"/>
      <c r="F86" s="12" t="str">
        <f>IF(E86="","",IFERROR(VLOOKUP(E86,Categorias!$B$3:$C$41,2,FALSE),""))</f>
        <v/>
      </c>
    </row>
    <row r="87" spans="2:6" ht="12.75" x14ac:dyDescent="0.2">
      <c r="B87" s="10"/>
      <c r="C87" s="11"/>
      <c r="D87" s="5"/>
      <c r="E87" s="11"/>
      <c r="F87" s="12" t="str">
        <f>IF(E87="","",IFERROR(VLOOKUP(E87,Categorias!$B$3:$C$41,2,FALSE),""))</f>
        <v/>
      </c>
    </row>
    <row r="88" spans="2:6" ht="12.75" x14ac:dyDescent="0.2">
      <c r="B88" s="10"/>
      <c r="C88" s="11"/>
      <c r="D88" s="5"/>
      <c r="E88" s="11"/>
      <c r="F88" s="12" t="str">
        <f>IF(E88="","",IFERROR(VLOOKUP(E88,Categorias!$B$3:$C$41,2,FALSE),""))</f>
        <v/>
      </c>
    </row>
    <row r="89" spans="2:6" ht="12.75" x14ac:dyDescent="0.2">
      <c r="B89" s="10"/>
      <c r="C89" s="11"/>
      <c r="D89" s="5"/>
      <c r="E89" s="11"/>
      <c r="F89" s="12" t="str">
        <f>IF(E89="","",IFERROR(VLOOKUP(E89,Categorias!$B$3:$C$41,2,FALSE),""))</f>
        <v/>
      </c>
    </row>
    <row r="90" spans="2:6" ht="12.75" x14ac:dyDescent="0.2">
      <c r="B90" s="10"/>
      <c r="C90" s="11"/>
      <c r="D90" s="5"/>
      <c r="E90" s="11"/>
      <c r="F90" s="12" t="str">
        <f>IF(E90="","",IFERROR(VLOOKUP(E90,Categorias!$B$3:$C$41,2,FALSE),""))</f>
        <v/>
      </c>
    </row>
    <row r="91" spans="2:6" ht="12.75" x14ac:dyDescent="0.2">
      <c r="B91" s="10"/>
      <c r="C91" s="11"/>
      <c r="D91" s="5"/>
      <c r="E91" s="11"/>
      <c r="F91" s="12" t="str">
        <f>IF(E91="","",IFERROR(VLOOKUP(E91,Categorias!$B$3:$C$41,2,FALSE),""))</f>
        <v/>
      </c>
    </row>
    <row r="92" spans="2:6" ht="12.75" x14ac:dyDescent="0.2">
      <c r="B92" s="10"/>
      <c r="C92" s="11"/>
      <c r="D92" s="5"/>
      <c r="E92" s="11"/>
      <c r="F92" s="12" t="str">
        <f>IF(E92="","",IFERROR(VLOOKUP(E92,Categorias!$B$3:$C$41,2,FALSE),""))</f>
        <v/>
      </c>
    </row>
    <row r="93" spans="2:6" ht="12.75" x14ac:dyDescent="0.2">
      <c r="B93" s="10"/>
      <c r="C93" s="11"/>
      <c r="D93" s="5"/>
      <c r="E93" s="11"/>
      <c r="F93" s="12" t="str">
        <f>IF(E93="","",IFERROR(VLOOKUP(E93,Categorias!$B$3:$C$41,2,FALSE),""))</f>
        <v/>
      </c>
    </row>
    <row r="94" spans="2:6" ht="12.75" x14ac:dyDescent="0.2">
      <c r="B94" s="10"/>
      <c r="C94" s="11"/>
      <c r="D94" s="5"/>
      <c r="E94" s="11"/>
      <c r="F94" s="12" t="str">
        <f>IF(E94="","",IFERROR(VLOOKUP(E94,Categorias!$B$3:$C$41,2,FALSE),""))</f>
        <v/>
      </c>
    </row>
    <row r="95" spans="2:6" ht="12.75" x14ac:dyDescent="0.2">
      <c r="B95" s="10"/>
      <c r="C95" s="11"/>
      <c r="D95" s="5"/>
      <c r="E95" s="11"/>
      <c r="F95" s="12" t="str">
        <f>IF(E95="","",IFERROR(VLOOKUP(E95,Categorias!$B$3:$C$41,2,FALSE),""))</f>
        <v/>
      </c>
    </row>
    <row r="96" spans="2:6" ht="12.75" x14ac:dyDescent="0.2">
      <c r="B96" s="10"/>
      <c r="C96" s="11"/>
      <c r="D96" s="5"/>
      <c r="E96" s="11"/>
      <c r="F96" s="12" t="str">
        <f>IF(E96="","",IFERROR(VLOOKUP(E96,Categorias!$B$3:$C$41,2,FALSE),""))</f>
        <v/>
      </c>
    </row>
    <row r="97" spans="2:6" ht="12.75" x14ac:dyDescent="0.2">
      <c r="B97" s="10"/>
      <c r="C97" s="11"/>
      <c r="D97" s="5"/>
      <c r="E97" s="11"/>
      <c r="F97" s="12" t="str">
        <f>IF(E97="","",IFERROR(VLOOKUP(E97,Categorias!$B$3:$C$41,2,FALSE),""))</f>
        <v/>
      </c>
    </row>
    <row r="98" spans="2:6" ht="12.75" x14ac:dyDescent="0.2">
      <c r="B98" s="10"/>
      <c r="C98" s="11"/>
      <c r="D98" s="5"/>
      <c r="E98" s="11"/>
      <c r="F98" s="12" t="str">
        <f>IF(E98="","",IFERROR(VLOOKUP(E98,Categorias!$B$3:$C$41,2,FALSE),""))</f>
        <v/>
      </c>
    </row>
    <row r="99" spans="2:6" ht="12.75" x14ac:dyDescent="0.2">
      <c r="B99" s="10"/>
      <c r="C99" s="11"/>
      <c r="D99" s="5"/>
      <c r="E99" s="11"/>
      <c r="F99" s="12" t="str">
        <f>IF(E99="","",IFERROR(VLOOKUP(E99,Categorias!$B$3:$C$41,2,FALSE),""))</f>
        <v/>
      </c>
    </row>
    <row r="100" spans="2:6" ht="12.75" x14ac:dyDescent="0.2">
      <c r="B100" s="10"/>
      <c r="C100" s="11"/>
      <c r="D100" s="5"/>
      <c r="E100" s="11"/>
      <c r="F100" s="12" t="str">
        <f>IF(E100="","",IFERROR(VLOOKUP(E100,Categorias!$B$3:$C$41,2,FALSE),""))</f>
        <v/>
      </c>
    </row>
    <row r="101" spans="2:6" ht="12.75" x14ac:dyDescent="0.2">
      <c r="B101" s="10"/>
      <c r="C101" s="11"/>
      <c r="D101" s="5"/>
      <c r="E101" s="11"/>
      <c r="F101" s="12" t="str">
        <f>IF(E101="","",IFERROR(VLOOKUP(E101,Categorias!$B$3:$C$41,2,FALSE),""))</f>
        <v/>
      </c>
    </row>
    <row r="102" spans="2:6" ht="12.75" x14ac:dyDescent="0.2">
      <c r="B102" s="10"/>
      <c r="C102" s="11"/>
      <c r="D102" s="5"/>
      <c r="E102" s="11"/>
      <c r="F102" s="12" t="str">
        <f>IF(E102="","",IFERROR(VLOOKUP(E102,Categorias!$B$3:$C$41,2,FALSE),""))</f>
        <v/>
      </c>
    </row>
    <row r="103" spans="2:6" ht="12.75" x14ac:dyDescent="0.2">
      <c r="B103" s="10"/>
      <c r="C103" s="11"/>
      <c r="D103" s="5"/>
      <c r="E103" s="11"/>
      <c r="F103" s="12" t="str">
        <f>IF(E103="","",IFERROR(VLOOKUP(E103,Categorias!$B$3:$C$41,2,FALSE),""))</f>
        <v/>
      </c>
    </row>
    <row r="104" spans="2:6" ht="12.75" x14ac:dyDescent="0.2">
      <c r="B104" s="10"/>
      <c r="C104" s="11"/>
      <c r="D104" s="5"/>
      <c r="E104" s="11"/>
      <c r="F104" s="12" t="str">
        <f>IF(E104="","",IFERROR(VLOOKUP(E104,Categorias!$B$3:$C$41,2,FALSE),""))</f>
        <v/>
      </c>
    </row>
    <row r="105" spans="2:6" ht="12.75" x14ac:dyDescent="0.2">
      <c r="B105" s="10"/>
      <c r="C105" s="11"/>
      <c r="D105" s="5"/>
      <c r="E105" s="11"/>
      <c r="F105" s="12" t="str">
        <f>IF(E105="","",IFERROR(VLOOKUP(E105,Categorias!$B$3:$C$41,2,FALSE),""))</f>
        <v/>
      </c>
    </row>
    <row r="106" spans="2:6" ht="12.75" x14ac:dyDescent="0.2">
      <c r="B106" s="10"/>
      <c r="C106" s="11"/>
      <c r="D106" s="5"/>
      <c r="E106" s="11"/>
      <c r="F106" s="12" t="str">
        <f>IF(E106="","",IFERROR(VLOOKUP(E106,Categorias!$B$3:$C$41,2,FALSE),""))</f>
        <v/>
      </c>
    </row>
    <row r="107" spans="2:6" ht="12.75" x14ac:dyDescent="0.2">
      <c r="B107" s="10"/>
      <c r="C107" s="11"/>
      <c r="D107" s="5"/>
      <c r="E107" s="11"/>
      <c r="F107" s="12" t="str">
        <f>IF(E107="","",IFERROR(VLOOKUP(E107,Categorias!$B$3:$C$41,2,FALSE),""))</f>
        <v/>
      </c>
    </row>
    <row r="108" spans="2:6" ht="12.75" x14ac:dyDescent="0.2">
      <c r="B108" s="10"/>
      <c r="C108" s="11"/>
      <c r="D108" s="5"/>
      <c r="E108" s="11"/>
      <c r="F108" s="12" t="str">
        <f>IF(E108="","",IFERROR(VLOOKUP(E108,Categorias!$B$3:$C$41,2,FALSE),""))</f>
        <v/>
      </c>
    </row>
    <row r="109" spans="2:6" ht="12.75" x14ac:dyDescent="0.2">
      <c r="B109" s="10"/>
      <c r="C109" s="11"/>
      <c r="D109" s="5"/>
      <c r="E109" s="11"/>
      <c r="F109" s="12" t="str">
        <f>IF(E109="","",IFERROR(VLOOKUP(E109,Categorias!$B$3:$C$41,2,FALSE),""))</f>
        <v/>
      </c>
    </row>
    <row r="110" spans="2:6" ht="12.75" x14ac:dyDescent="0.2">
      <c r="B110" s="10"/>
      <c r="C110" s="11"/>
      <c r="D110" s="5"/>
      <c r="E110" s="11"/>
      <c r="F110" s="12" t="str">
        <f>IF(E110="","",IFERROR(VLOOKUP(E110,Categorias!$B$3:$C$41,2,FALSE),""))</f>
        <v/>
      </c>
    </row>
    <row r="111" spans="2:6" ht="12.75" x14ac:dyDescent="0.2">
      <c r="B111" s="10"/>
      <c r="C111" s="11"/>
      <c r="D111" s="5"/>
      <c r="E111" s="11"/>
      <c r="F111" s="12" t="str">
        <f>IF(E111="","",IFERROR(VLOOKUP(E111,Categorias!$B$3:$C$41,2,FALSE),""))</f>
        <v/>
      </c>
    </row>
    <row r="112" spans="2:6" ht="12.75" x14ac:dyDescent="0.2">
      <c r="B112" s="10"/>
      <c r="C112" s="11"/>
      <c r="D112" s="5"/>
      <c r="E112" s="11"/>
      <c r="F112" s="12" t="str">
        <f>IF(E112="","",IFERROR(VLOOKUP(E112,Categorias!$B$3:$C$41,2,FALSE),""))</f>
        <v/>
      </c>
    </row>
    <row r="113" spans="2:6" ht="12.75" x14ac:dyDescent="0.2">
      <c r="B113" s="10"/>
      <c r="C113" s="11"/>
      <c r="D113" s="5"/>
      <c r="E113" s="11"/>
      <c r="F113" s="12" t="str">
        <f>IF(E113="","",IFERROR(VLOOKUP(E113,Categorias!$B$3:$C$41,2,FALSE),""))</f>
        <v/>
      </c>
    </row>
    <row r="114" spans="2:6" ht="12.75" x14ac:dyDescent="0.2">
      <c r="B114" s="10"/>
      <c r="C114" s="11"/>
      <c r="D114" s="5"/>
      <c r="E114" s="11"/>
      <c r="F114" s="12" t="str">
        <f>IF(E114="","",IFERROR(VLOOKUP(E114,Categorias!$B$3:$C$41,2,FALSE),""))</f>
        <v/>
      </c>
    </row>
    <row r="115" spans="2:6" ht="12.75" x14ac:dyDescent="0.2">
      <c r="B115" s="10"/>
      <c r="C115" s="11"/>
      <c r="D115" s="5"/>
      <c r="E115" s="11"/>
      <c r="F115" s="12" t="str">
        <f>IF(E115="","",IFERROR(VLOOKUP(E115,Categorias!$B$3:$C$41,2,FALSE),""))</f>
        <v/>
      </c>
    </row>
    <row r="116" spans="2:6" ht="12.75" x14ac:dyDescent="0.2">
      <c r="B116" s="10"/>
      <c r="C116" s="11"/>
      <c r="D116" s="5"/>
      <c r="E116" s="11"/>
      <c r="F116" s="12" t="str">
        <f>IF(E116="","",IFERROR(VLOOKUP(E116,Categorias!$B$3:$C$41,2,FALSE),""))</f>
        <v/>
      </c>
    </row>
    <row r="117" spans="2:6" ht="12.75" x14ac:dyDescent="0.2">
      <c r="B117" s="10"/>
      <c r="C117" s="11"/>
      <c r="D117" s="5"/>
      <c r="E117" s="11"/>
      <c r="F117" s="12" t="str">
        <f>IF(E117="","",IFERROR(VLOOKUP(E117,Categorias!$B$3:$C$41,2,FALSE),""))</f>
        <v/>
      </c>
    </row>
    <row r="118" spans="2:6" ht="12.75" x14ac:dyDescent="0.2">
      <c r="B118" s="10"/>
      <c r="C118" s="11"/>
      <c r="D118" s="5"/>
      <c r="E118" s="11"/>
      <c r="F118" s="12" t="str">
        <f>IF(E118="","",IFERROR(VLOOKUP(E118,Categorias!$B$3:$C$41,2,FALSE),""))</f>
        <v/>
      </c>
    </row>
    <row r="119" spans="2:6" ht="12.75" x14ac:dyDescent="0.2">
      <c r="B119" s="10"/>
      <c r="C119" s="11"/>
      <c r="D119" s="5"/>
      <c r="E119" s="11"/>
      <c r="F119" s="12" t="str">
        <f>IF(E119="","",IFERROR(VLOOKUP(E119,Categorias!$B$3:$C$41,2,FALSE),""))</f>
        <v/>
      </c>
    </row>
    <row r="120" spans="2:6" ht="12.75" x14ac:dyDescent="0.2">
      <c r="B120" s="10"/>
      <c r="C120" s="11"/>
      <c r="D120" s="5"/>
      <c r="E120" s="11"/>
      <c r="F120" s="12" t="str">
        <f>IF(E120="","",IFERROR(VLOOKUP(E120,Categorias!$B$3:$C$41,2,FALSE),""))</f>
        <v/>
      </c>
    </row>
    <row r="121" spans="2:6" ht="12.75" x14ac:dyDescent="0.2">
      <c r="B121" s="10"/>
      <c r="C121" s="11"/>
      <c r="D121" s="5"/>
      <c r="E121" s="11"/>
      <c r="F121" s="12" t="str">
        <f>IF(E121="","",IFERROR(VLOOKUP(E121,Categorias!$B$3:$C$41,2,FALSE),""))</f>
        <v/>
      </c>
    </row>
    <row r="122" spans="2:6" ht="12.75" x14ac:dyDescent="0.2">
      <c r="B122" s="10"/>
      <c r="C122" s="11"/>
      <c r="D122" s="5"/>
      <c r="E122" s="11"/>
      <c r="F122" s="12" t="str">
        <f>IF(E122="","",IFERROR(VLOOKUP(E122,Categorias!$B$3:$C$41,2,FALSE),""))</f>
        <v/>
      </c>
    </row>
    <row r="123" spans="2:6" ht="12.75" x14ac:dyDescent="0.2">
      <c r="B123" s="10"/>
      <c r="C123" s="11"/>
      <c r="D123" s="5"/>
      <c r="E123" s="11"/>
      <c r="F123" s="12" t="str">
        <f>IF(E123="","",IFERROR(VLOOKUP(E123,Categorias!$B$3:$C$41,2,FALSE),""))</f>
        <v/>
      </c>
    </row>
    <row r="124" spans="2:6" ht="12.75" x14ac:dyDescent="0.2">
      <c r="B124" s="10"/>
      <c r="C124" s="11"/>
      <c r="D124" s="5"/>
      <c r="E124" s="11"/>
      <c r="F124" s="12" t="str">
        <f>IF(E124="","",IFERROR(VLOOKUP(E124,Categorias!$B$3:$C$41,2,FALSE),""))</f>
        <v/>
      </c>
    </row>
    <row r="125" spans="2:6" ht="12.75" x14ac:dyDescent="0.2">
      <c r="B125" s="10"/>
      <c r="C125" s="11"/>
      <c r="D125" s="5"/>
      <c r="E125" s="11"/>
      <c r="F125" s="12" t="str">
        <f>IF(E125="","",IFERROR(VLOOKUP(E125,Categorias!$B$3:$C$41,2,FALSE),""))</f>
        <v/>
      </c>
    </row>
    <row r="126" spans="2:6" ht="12.75" x14ac:dyDescent="0.2">
      <c r="B126" s="10"/>
      <c r="C126" s="11"/>
      <c r="D126" s="5"/>
      <c r="E126" s="11"/>
      <c r="F126" s="12" t="str">
        <f>IF(E126="","",IFERROR(VLOOKUP(E126,Categorias!$B$3:$C$41,2,FALSE),""))</f>
        <v/>
      </c>
    </row>
    <row r="127" spans="2:6" ht="12.75" x14ac:dyDescent="0.2">
      <c r="B127" s="10"/>
      <c r="C127" s="11"/>
      <c r="D127" s="5"/>
      <c r="E127" s="11"/>
      <c r="F127" s="12" t="str">
        <f>IF(E127="","",IFERROR(VLOOKUP(E127,Categorias!$B$3:$C$41,2,FALSE),""))</f>
        <v/>
      </c>
    </row>
    <row r="128" spans="2:6" ht="12.75" x14ac:dyDescent="0.2">
      <c r="B128" s="10"/>
      <c r="C128" s="11"/>
      <c r="D128" s="5"/>
      <c r="E128" s="11"/>
      <c r="F128" s="12" t="str">
        <f>IF(E128="","",IFERROR(VLOOKUP(E128,Categorias!$B$3:$C$41,2,FALSE),""))</f>
        <v/>
      </c>
    </row>
    <row r="129" spans="2:6" ht="12.75" x14ac:dyDescent="0.2">
      <c r="B129" s="10"/>
      <c r="C129" s="11"/>
      <c r="D129" s="5"/>
      <c r="E129" s="11"/>
      <c r="F129" s="12" t="str">
        <f>IF(E129="","",IFERROR(VLOOKUP(E129,Categorias!$B$3:$C$41,2,FALSE),""))</f>
        <v/>
      </c>
    </row>
    <row r="130" spans="2:6" ht="12.75" x14ac:dyDescent="0.2">
      <c r="B130" s="10"/>
      <c r="C130" s="11"/>
      <c r="D130" s="5"/>
      <c r="E130" s="11"/>
      <c r="F130" s="12" t="str">
        <f>IF(E130="","",IFERROR(VLOOKUP(E130,Categorias!$B$3:$C$41,2,FALSE),""))</f>
        <v/>
      </c>
    </row>
    <row r="131" spans="2:6" ht="12.75" x14ac:dyDescent="0.2">
      <c r="B131" s="10"/>
      <c r="C131" s="11"/>
      <c r="D131" s="5"/>
      <c r="E131" s="11"/>
      <c r="F131" s="12" t="str">
        <f>IF(E131="","",IFERROR(VLOOKUP(E131,Categorias!$B$3:$C$41,2,FALSE),""))</f>
        <v/>
      </c>
    </row>
    <row r="132" spans="2:6" ht="12.75" x14ac:dyDescent="0.2">
      <c r="B132" s="10"/>
      <c r="C132" s="11"/>
      <c r="D132" s="5"/>
      <c r="E132" s="11"/>
      <c r="F132" s="12" t="str">
        <f>IF(E132="","",IFERROR(VLOOKUP(E132,Categorias!$B$3:$C$41,2,FALSE),""))</f>
        <v/>
      </c>
    </row>
    <row r="133" spans="2:6" ht="12.75" x14ac:dyDescent="0.2">
      <c r="B133" s="10"/>
      <c r="C133" s="11"/>
      <c r="D133" s="5"/>
      <c r="E133" s="11"/>
      <c r="F133" s="12" t="str">
        <f>IF(E133="","",IFERROR(VLOOKUP(E133,Categorias!$B$3:$C$41,2,FALSE),""))</f>
        <v/>
      </c>
    </row>
    <row r="134" spans="2:6" ht="12.75" x14ac:dyDescent="0.2">
      <c r="B134" s="10"/>
      <c r="C134" s="11"/>
      <c r="D134" s="5"/>
      <c r="E134" s="11"/>
      <c r="F134" s="12" t="str">
        <f>IF(E134="","",IFERROR(VLOOKUP(E134,Categorias!$B$3:$C$41,2,FALSE),""))</f>
        <v/>
      </c>
    </row>
    <row r="135" spans="2:6" ht="12.75" x14ac:dyDescent="0.2">
      <c r="B135" s="10"/>
      <c r="C135" s="11"/>
      <c r="D135" s="5"/>
      <c r="E135" s="11"/>
      <c r="F135" s="12" t="str">
        <f>IF(E135="","",IFERROR(VLOOKUP(E135,Categorias!$B$3:$C$41,2,FALSE),""))</f>
        <v/>
      </c>
    </row>
    <row r="136" spans="2:6" ht="12.75" x14ac:dyDescent="0.2">
      <c r="B136" s="10"/>
      <c r="C136" s="11"/>
      <c r="D136" s="5"/>
      <c r="E136" s="11"/>
      <c r="F136" s="12" t="str">
        <f>IF(E136="","",IFERROR(VLOOKUP(E136,Categorias!$B$3:$C$41,2,FALSE),""))</f>
        <v/>
      </c>
    </row>
    <row r="137" spans="2:6" ht="12.75" x14ac:dyDescent="0.2">
      <c r="B137" s="10"/>
      <c r="C137" s="11"/>
      <c r="D137" s="5"/>
      <c r="E137" s="11"/>
      <c r="F137" s="12" t="str">
        <f>IF(E137="","",IFERROR(VLOOKUP(E137,Categorias!$B$3:$C$41,2,FALSE),""))</f>
        <v/>
      </c>
    </row>
    <row r="138" spans="2:6" ht="12.75" x14ac:dyDescent="0.2">
      <c r="B138" s="10"/>
      <c r="C138" s="11"/>
      <c r="D138" s="5"/>
      <c r="E138" s="11"/>
      <c r="F138" s="12" t="str">
        <f>IF(E138="","",IFERROR(VLOOKUP(E138,Categorias!$B$3:$C$41,2,FALSE),""))</f>
        <v/>
      </c>
    </row>
    <row r="139" spans="2:6" ht="12.75" x14ac:dyDescent="0.2">
      <c r="B139" s="10"/>
      <c r="C139" s="11"/>
      <c r="D139" s="5"/>
      <c r="E139" s="11"/>
      <c r="F139" s="12" t="str">
        <f>IF(E139="","",IFERROR(VLOOKUP(E139,Categorias!$B$3:$C$41,2,FALSE),""))</f>
        <v/>
      </c>
    </row>
    <row r="140" spans="2:6" ht="12.75" x14ac:dyDescent="0.2">
      <c r="B140" s="10"/>
      <c r="C140" s="11"/>
      <c r="D140" s="5"/>
      <c r="E140" s="11"/>
      <c r="F140" s="12" t="str">
        <f>IF(E140="","",IFERROR(VLOOKUP(E140,Categorias!$B$3:$C$41,2,FALSE),""))</f>
        <v/>
      </c>
    </row>
    <row r="141" spans="2:6" ht="12.75" x14ac:dyDescent="0.2">
      <c r="B141" s="10"/>
      <c r="C141" s="11"/>
      <c r="D141" s="5"/>
      <c r="E141" s="11"/>
      <c r="F141" s="12" t="str">
        <f>IF(E141="","",IFERROR(VLOOKUP(E141,Categorias!$B$3:$C$41,2,FALSE),""))</f>
        <v/>
      </c>
    </row>
    <row r="142" spans="2:6" ht="12.75" x14ac:dyDescent="0.2">
      <c r="B142" s="10"/>
      <c r="C142" s="11"/>
      <c r="D142" s="5"/>
      <c r="E142" s="11"/>
      <c r="F142" s="12" t="str">
        <f>IF(E142="","",IFERROR(VLOOKUP(E142,Categorias!$B$3:$C$41,2,FALSE),""))</f>
        <v/>
      </c>
    </row>
    <row r="143" spans="2:6" ht="12.75" x14ac:dyDescent="0.2">
      <c r="B143" s="10"/>
      <c r="C143" s="11"/>
      <c r="D143" s="5"/>
      <c r="E143" s="11"/>
      <c r="F143" s="12" t="str">
        <f>IF(E143="","",IFERROR(VLOOKUP(E143,Categorias!$B$3:$C$41,2,FALSE),""))</f>
        <v/>
      </c>
    </row>
    <row r="144" spans="2:6" ht="12.75" x14ac:dyDescent="0.2">
      <c r="B144" s="10"/>
      <c r="C144" s="11"/>
      <c r="D144" s="5"/>
      <c r="E144" s="11"/>
      <c r="F144" s="12" t="str">
        <f>IF(E144="","",IFERROR(VLOOKUP(E144,Categorias!$B$3:$C$41,2,FALSE),""))</f>
        <v/>
      </c>
    </row>
    <row r="145" spans="2:6" ht="12.75" x14ac:dyDescent="0.2">
      <c r="B145" s="10"/>
      <c r="C145" s="11"/>
      <c r="D145" s="5"/>
      <c r="E145" s="11"/>
      <c r="F145" s="12" t="str">
        <f>IF(E145="","",IFERROR(VLOOKUP(E145,Categorias!$B$3:$C$41,2,FALSE),""))</f>
        <v/>
      </c>
    </row>
    <row r="146" spans="2:6" ht="12.75" x14ac:dyDescent="0.2">
      <c r="B146" s="10"/>
      <c r="C146" s="11"/>
      <c r="D146" s="5"/>
      <c r="E146" s="11"/>
      <c r="F146" s="12" t="str">
        <f>IF(E146="","",IFERROR(VLOOKUP(E146,Categorias!$B$3:$C$41,2,FALSE),""))</f>
        <v/>
      </c>
    </row>
    <row r="147" spans="2:6" ht="12.75" x14ac:dyDescent="0.2">
      <c r="B147" s="10"/>
      <c r="C147" s="11"/>
      <c r="D147" s="5"/>
      <c r="E147" s="11"/>
      <c r="F147" s="12" t="str">
        <f>IF(E147="","",IFERROR(VLOOKUP(E147,Categorias!$B$3:$C$41,2,FALSE),""))</f>
        <v/>
      </c>
    </row>
    <row r="148" spans="2:6" ht="12.75" x14ac:dyDescent="0.2">
      <c r="B148" s="10"/>
      <c r="C148" s="11"/>
      <c r="D148" s="5"/>
      <c r="E148" s="11"/>
      <c r="F148" s="12" t="str">
        <f>IF(E148="","",IFERROR(VLOOKUP(E148,Categorias!$B$3:$C$41,2,FALSE),""))</f>
        <v/>
      </c>
    </row>
    <row r="149" spans="2:6" ht="12.75" x14ac:dyDescent="0.2">
      <c r="B149" s="10"/>
      <c r="C149" s="11"/>
      <c r="D149" s="5"/>
      <c r="E149" s="11"/>
      <c r="F149" s="12" t="str">
        <f>IF(E149="","",IFERROR(VLOOKUP(E149,Categorias!$B$3:$C$41,2,FALSE),""))</f>
        <v/>
      </c>
    </row>
    <row r="150" spans="2:6" ht="12.75" x14ac:dyDescent="0.2">
      <c r="B150" s="10"/>
      <c r="C150" s="11"/>
      <c r="D150" s="5"/>
      <c r="E150" s="11"/>
      <c r="F150" s="12" t="str">
        <f>IF(E150="","",IFERROR(VLOOKUP(E150,Categorias!$B$3:$C$41,2,FALSE),""))</f>
        <v/>
      </c>
    </row>
    <row r="151" spans="2:6" ht="12.75" x14ac:dyDescent="0.2">
      <c r="B151" s="10"/>
      <c r="C151" s="11"/>
      <c r="D151" s="5"/>
      <c r="E151" s="11"/>
      <c r="F151" s="12" t="str">
        <f>IF(E151="","",IFERROR(VLOOKUP(E151,Categorias!$B$3:$C$41,2,FALSE),""))</f>
        <v/>
      </c>
    </row>
    <row r="152" spans="2:6" ht="12.75" x14ac:dyDescent="0.2">
      <c r="B152" s="10"/>
      <c r="C152" s="11"/>
      <c r="D152" s="5"/>
      <c r="E152" s="11"/>
      <c r="F152" s="12" t="str">
        <f>IF(E152="","",IFERROR(VLOOKUP(E152,Categorias!$B$3:$C$41,2,FALSE),""))</f>
        <v/>
      </c>
    </row>
    <row r="153" spans="2:6" ht="12.75" x14ac:dyDescent="0.2">
      <c r="B153" s="10"/>
      <c r="C153" s="11"/>
      <c r="D153" s="5"/>
      <c r="E153" s="11"/>
      <c r="F153" s="12" t="str">
        <f>IF(E153="","",IFERROR(VLOOKUP(E153,Categorias!$B$3:$C$41,2,FALSE),""))</f>
        <v/>
      </c>
    </row>
    <row r="154" spans="2:6" ht="12.75" x14ac:dyDescent="0.2">
      <c r="B154" s="10"/>
      <c r="C154" s="11"/>
      <c r="D154" s="5"/>
      <c r="E154" s="11"/>
      <c r="F154" s="12" t="str">
        <f>IF(E154="","",IFERROR(VLOOKUP(E154,Categorias!$B$3:$C$41,2,FALSE),""))</f>
        <v/>
      </c>
    </row>
    <row r="155" spans="2:6" ht="12.75" x14ac:dyDescent="0.2">
      <c r="B155" s="10"/>
      <c r="C155" s="11"/>
      <c r="D155" s="5"/>
      <c r="E155" s="11"/>
      <c r="F155" s="12" t="str">
        <f>IF(E155="","",IFERROR(VLOOKUP(E155,Categorias!$B$3:$C$41,2,FALSE),""))</f>
        <v/>
      </c>
    </row>
    <row r="156" spans="2:6" ht="12.75" x14ac:dyDescent="0.2">
      <c r="B156" s="10"/>
      <c r="C156" s="11"/>
      <c r="D156" s="5"/>
      <c r="E156" s="11"/>
      <c r="F156" s="12" t="str">
        <f>IF(E156="","",IFERROR(VLOOKUP(E156,Categorias!$B$3:$C$41,2,FALSE),""))</f>
        <v/>
      </c>
    </row>
    <row r="157" spans="2:6" ht="12.75" x14ac:dyDescent="0.2">
      <c r="B157" s="10"/>
      <c r="C157" s="11"/>
      <c r="D157" s="5"/>
      <c r="E157" s="11"/>
      <c r="F157" s="12" t="str">
        <f>IF(E157="","",IFERROR(VLOOKUP(E157,Categorias!$B$3:$C$41,2,FALSE),""))</f>
        <v/>
      </c>
    </row>
    <row r="158" spans="2:6" ht="12.75" x14ac:dyDescent="0.2">
      <c r="B158" s="10"/>
      <c r="C158" s="11"/>
      <c r="D158" s="5"/>
      <c r="E158" s="11"/>
      <c r="F158" s="12" t="str">
        <f>IF(E158="","",IFERROR(VLOOKUP(E158,Categorias!$B$3:$C$41,2,FALSE),""))</f>
        <v/>
      </c>
    </row>
    <row r="159" spans="2:6" ht="12.75" x14ac:dyDescent="0.2">
      <c r="B159" s="10"/>
      <c r="C159" s="11"/>
      <c r="D159" s="5"/>
      <c r="E159" s="11"/>
      <c r="F159" s="12" t="str">
        <f>IF(E159="","",IFERROR(VLOOKUP(E159,Categorias!$B$3:$C$41,2,FALSE),""))</f>
        <v/>
      </c>
    </row>
    <row r="160" spans="2:6" ht="12.75" x14ac:dyDescent="0.2">
      <c r="B160" s="10"/>
      <c r="C160" s="11"/>
      <c r="D160" s="5"/>
      <c r="E160" s="11"/>
      <c r="F160" s="12" t="str">
        <f>IF(E160="","",IFERROR(VLOOKUP(E160,Categorias!$B$3:$C$41,2,FALSE),""))</f>
        <v/>
      </c>
    </row>
    <row r="161" spans="2:6" ht="12.75" x14ac:dyDescent="0.2">
      <c r="B161" s="10"/>
      <c r="C161" s="11"/>
      <c r="D161" s="5"/>
      <c r="E161" s="11"/>
      <c r="F161" s="12" t="str">
        <f>IF(E161="","",IFERROR(VLOOKUP(E161,Categorias!$B$3:$C$41,2,FALSE),""))</f>
        <v/>
      </c>
    </row>
    <row r="162" spans="2:6" ht="12.75" x14ac:dyDescent="0.2">
      <c r="B162" s="10"/>
      <c r="C162" s="11"/>
      <c r="D162" s="5"/>
      <c r="E162" s="11"/>
      <c r="F162" s="12" t="str">
        <f>IF(E162="","",IFERROR(VLOOKUP(E162,Categorias!$B$3:$C$41,2,FALSE),""))</f>
        <v/>
      </c>
    </row>
    <row r="163" spans="2:6" ht="12.75" x14ac:dyDescent="0.2">
      <c r="B163" s="10"/>
      <c r="C163" s="11"/>
      <c r="D163" s="5"/>
      <c r="E163" s="11"/>
      <c r="F163" s="12" t="str">
        <f>IF(E163="","",IFERROR(VLOOKUP(E163,Categorias!$B$3:$C$41,2,FALSE),""))</f>
        <v/>
      </c>
    </row>
    <row r="164" spans="2:6" ht="12.75" x14ac:dyDescent="0.2">
      <c r="B164" s="10"/>
      <c r="C164" s="11"/>
      <c r="D164" s="5"/>
      <c r="E164" s="11"/>
      <c r="F164" s="12" t="str">
        <f>IF(E164="","",IFERROR(VLOOKUP(E164,Categorias!$B$3:$C$41,2,FALSE),""))</f>
        <v/>
      </c>
    </row>
    <row r="165" spans="2:6" ht="12.75" x14ac:dyDescent="0.2">
      <c r="B165" s="10"/>
      <c r="C165" s="11"/>
      <c r="D165" s="5"/>
      <c r="E165" s="11"/>
      <c r="F165" s="12" t="str">
        <f>IF(E165="","",IFERROR(VLOOKUP(E165,Categorias!$B$3:$C$41,2,FALSE),""))</f>
        <v/>
      </c>
    </row>
    <row r="166" spans="2:6" ht="12.75" x14ac:dyDescent="0.2">
      <c r="B166" s="10"/>
      <c r="C166" s="11"/>
      <c r="D166" s="5"/>
      <c r="E166" s="11"/>
      <c r="F166" s="12" t="str">
        <f>IF(E166="","",IFERROR(VLOOKUP(E166,Categorias!$B$3:$C$41,2,FALSE),""))</f>
        <v/>
      </c>
    </row>
    <row r="167" spans="2:6" ht="12.75" x14ac:dyDescent="0.2">
      <c r="B167" s="10"/>
      <c r="C167" s="11"/>
      <c r="D167" s="5"/>
      <c r="E167" s="11"/>
      <c r="F167" s="12" t="str">
        <f>IF(E167="","",IFERROR(VLOOKUP(E167,Categorias!$B$3:$C$41,2,FALSE),""))</f>
        <v/>
      </c>
    </row>
    <row r="168" spans="2:6" ht="12.75" x14ac:dyDescent="0.2">
      <c r="B168" s="10"/>
      <c r="C168" s="11"/>
      <c r="D168" s="5"/>
      <c r="E168" s="11"/>
      <c r="F168" s="12" t="str">
        <f>IF(E168="","",IFERROR(VLOOKUP(E168,Categorias!$B$3:$C$41,2,FALSE),""))</f>
        <v/>
      </c>
    </row>
    <row r="169" spans="2:6" ht="12.75" x14ac:dyDescent="0.2">
      <c r="B169" s="10"/>
      <c r="C169" s="11"/>
      <c r="D169" s="5"/>
      <c r="E169" s="11"/>
      <c r="F169" s="12" t="str">
        <f>IF(E169="","",IFERROR(VLOOKUP(E169,Categorias!$B$3:$C$41,2,FALSE),""))</f>
        <v/>
      </c>
    </row>
    <row r="170" spans="2:6" ht="12.75" x14ac:dyDescent="0.2">
      <c r="B170" s="10"/>
      <c r="C170" s="11"/>
      <c r="D170" s="5"/>
      <c r="E170" s="11"/>
      <c r="F170" s="12" t="str">
        <f>IF(E170="","",IFERROR(VLOOKUP(E170,Categorias!$B$3:$C$41,2,FALSE),""))</f>
        <v/>
      </c>
    </row>
    <row r="171" spans="2:6" ht="12.75" x14ac:dyDescent="0.2">
      <c r="B171" s="10"/>
      <c r="C171" s="11"/>
      <c r="D171" s="5"/>
      <c r="E171" s="11"/>
      <c r="F171" s="12" t="str">
        <f>IF(E171="","",IFERROR(VLOOKUP(E171,Categorias!$B$3:$C$41,2,FALSE),""))</f>
        <v/>
      </c>
    </row>
    <row r="172" spans="2:6" ht="12.75" x14ac:dyDescent="0.2">
      <c r="B172" s="10"/>
      <c r="C172" s="11"/>
      <c r="D172" s="5"/>
      <c r="E172" s="11"/>
      <c r="F172" s="12" t="str">
        <f>IF(E172="","",IFERROR(VLOOKUP(E172,Categorias!$B$3:$C$41,2,FALSE),""))</f>
        <v/>
      </c>
    </row>
    <row r="173" spans="2:6" ht="12.75" x14ac:dyDescent="0.2">
      <c r="B173" s="10"/>
      <c r="C173" s="11"/>
      <c r="D173" s="5"/>
      <c r="E173" s="11"/>
      <c r="F173" s="12" t="str">
        <f>IF(E173="","",IFERROR(VLOOKUP(E173,Categorias!$B$3:$C$41,2,FALSE),""))</f>
        <v/>
      </c>
    </row>
    <row r="174" spans="2:6" ht="12.75" x14ac:dyDescent="0.2">
      <c r="B174" s="10"/>
      <c r="C174" s="11"/>
      <c r="D174" s="5"/>
      <c r="E174" s="11"/>
      <c r="F174" s="12" t="str">
        <f>IF(E174="","",IFERROR(VLOOKUP(E174,Categorias!$B$3:$C$41,2,FALSE),""))</f>
        <v/>
      </c>
    </row>
    <row r="175" spans="2:6" ht="12.75" x14ac:dyDescent="0.2">
      <c r="B175" s="10"/>
      <c r="C175" s="11"/>
      <c r="D175" s="5"/>
      <c r="E175" s="11"/>
      <c r="F175" s="12" t="str">
        <f>IF(E175="","",IFERROR(VLOOKUP(E175,Categorias!$B$3:$C$41,2,FALSE),""))</f>
        <v/>
      </c>
    </row>
    <row r="176" spans="2:6" ht="12.75" x14ac:dyDescent="0.2">
      <c r="B176" s="10"/>
      <c r="C176" s="11"/>
      <c r="D176" s="5"/>
      <c r="E176" s="11"/>
      <c r="F176" s="12" t="str">
        <f>IF(E176="","",IFERROR(VLOOKUP(E176,Categorias!$B$3:$C$41,2,FALSE),""))</f>
        <v/>
      </c>
    </row>
    <row r="177" spans="2:6" ht="12.75" x14ac:dyDescent="0.2">
      <c r="B177" s="10"/>
      <c r="C177" s="11"/>
      <c r="D177" s="5"/>
      <c r="E177" s="11"/>
      <c r="F177" s="12" t="str">
        <f>IF(E177="","",IFERROR(VLOOKUP(E177,Categorias!$B$3:$C$41,2,FALSE),""))</f>
        <v/>
      </c>
    </row>
    <row r="178" spans="2:6" ht="12.75" x14ac:dyDescent="0.2">
      <c r="B178" s="10"/>
      <c r="C178" s="11"/>
      <c r="D178" s="5"/>
      <c r="E178" s="11"/>
      <c r="F178" s="12" t="str">
        <f>IF(E178="","",IFERROR(VLOOKUP(E178,Categorias!$B$3:$C$41,2,FALSE),""))</f>
        <v/>
      </c>
    </row>
    <row r="179" spans="2:6" ht="12.75" x14ac:dyDescent="0.2">
      <c r="B179" s="10"/>
      <c r="C179" s="11"/>
      <c r="D179" s="5"/>
      <c r="E179" s="11"/>
      <c r="F179" s="12" t="str">
        <f>IF(E179="","",IFERROR(VLOOKUP(E179,Categorias!$B$3:$C$41,2,FALSE),""))</f>
        <v/>
      </c>
    </row>
    <row r="180" spans="2:6" ht="12.75" x14ac:dyDescent="0.2">
      <c r="B180" s="10"/>
      <c r="C180" s="11"/>
      <c r="D180" s="5"/>
      <c r="E180" s="11"/>
      <c r="F180" s="12" t="str">
        <f>IF(E180="","",IFERROR(VLOOKUP(E180,Categorias!$B$3:$C$41,2,FALSE),""))</f>
        <v/>
      </c>
    </row>
    <row r="181" spans="2:6" ht="12.75" x14ac:dyDescent="0.2">
      <c r="B181" s="10"/>
      <c r="C181" s="11"/>
      <c r="D181" s="5"/>
      <c r="E181" s="11"/>
      <c r="F181" s="12" t="str">
        <f>IF(E181="","",IFERROR(VLOOKUP(E181,Categorias!$B$3:$C$41,2,FALSE),""))</f>
        <v/>
      </c>
    </row>
    <row r="182" spans="2:6" ht="12.75" x14ac:dyDescent="0.2">
      <c r="B182" s="10"/>
      <c r="C182" s="11"/>
      <c r="D182" s="5"/>
      <c r="E182" s="11"/>
      <c r="F182" s="12" t="str">
        <f>IF(E182="","",IFERROR(VLOOKUP(E182,Categorias!$B$3:$C$41,2,FALSE),""))</f>
        <v/>
      </c>
    </row>
    <row r="183" spans="2:6" ht="12.75" x14ac:dyDescent="0.2">
      <c r="B183" s="10"/>
      <c r="C183" s="11"/>
      <c r="D183" s="5"/>
      <c r="E183" s="11"/>
      <c r="F183" s="12" t="str">
        <f>IF(E183="","",IFERROR(VLOOKUP(E183,Categorias!$B$3:$C$41,2,FALSE),""))</f>
        <v/>
      </c>
    </row>
    <row r="184" spans="2:6" ht="12.75" x14ac:dyDescent="0.2">
      <c r="B184" s="10"/>
      <c r="C184" s="11"/>
      <c r="D184" s="5"/>
      <c r="E184" s="11"/>
      <c r="F184" s="12" t="str">
        <f>IF(E184="","",IFERROR(VLOOKUP(E184,Categorias!$B$3:$C$41,2,FALSE),""))</f>
        <v/>
      </c>
    </row>
    <row r="185" spans="2:6" ht="12.75" x14ac:dyDescent="0.2">
      <c r="B185" s="10"/>
      <c r="C185" s="11"/>
      <c r="D185" s="5"/>
      <c r="E185" s="11"/>
      <c r="F185" s="12" t="str">
        <f>IF(E185="","",IFERROR(VLOOKUP(E185,Categorias!$B$3:$C$41,2,FALSE),""))</f>
        <v/>
      </c>
    </row>
    <row r="186" spans="2:6" ht="12.75" x14ac:dyDescent="0.2">
      <c r="B186" s="10"/>
      <c r="C186" s="11"/>
      <c r="D186" s="5"/>
      <c r="E186" s="11"/>
      <c r="F186" s="12" t="str">
        <f>IF(E186="","",IFERROR(VLOOKUP(E186,Categorias!$B$3:$C$41,2,FALSE),""))</f>
        <v/>
      </c>
    </row>
    <row r="187" spans="2:6" ht="12.75" x14ac:dyDescent="0.2">
      <c r="B187" s="10"/>
      <c r="C187" s="11"/>
      <c r="D187" s="5"/>
      <c r="E187" s="11"/>
      <c r="F187" s="12" t="str">
        <f>IF(E187="","",IFERROR(VLOOKUP(E187,Categorias!$B$3:$C$41,2,FALSE),""))</f>
        <v/>
      </c>
    </row>
    <row r="188" spans="2:6" ht="12.75" x14ac:dyDescent="0.2">
      <c r="B188" s="10"/>
      <c r="C188" s="11"/>
      <c r="D188" s="5"/>
      <c r="E188" s="11"/>
      <c r="F188" s="12" t="str">
        <f>IF(E188="","",IFERROR(VLOOKUP(E188,Categorias!$B$3:$C$41,2,FALSE),""))</f>
        <v/>
      </c>
    </row>
    <row r="189" spans="2:6" ht="12.75" x14ac:dyDescent="0.2">
      <c r="B189" s="10"/>
      <c r="C189" s="11"/>
      <c r="D189" s="5"/>
      <c r="E189" s="11"/>
      <c r="F189" s="12" t="str">
        <f>IF(E189="","",IFERROR(VLOOKUP(E189,Categorias!$B$3:$C$41,2,FALSE),""))</f>
        <v/>
      </c>
    </row>
    <row r="190" spans="2:6" ht="12.75" x14ac:dyDescent="0.2">
      <c r="B190" s="10"/>
      <c r="C190" s="11"/>
      <c r="D190" s="5"/>
      <c r="E190" s="11"/>
      <c r="F190" s="12" t="str">
        <f>IF(E190="","",IFERROR(VLOOKUP(E190,Categorias!$B$3:$C$41,2,FALSE),""))</f>
        <v/>
      </c>
    </row>
    <row r="191" spans="2:6" ht="12.75" x14ac:dyDescent="0.2">
      <c r="B191" s="10"/>
      <c r="C191" s="11"/>
      <c r="D191" s="5"/>
      <c r="E191" s="11"/>
      <c r="F191" s="12" t="str">
        <f>IF(E191="","",IFERROR(VLOOKUP(E191,Categorias!$B$3:$C$41,2,FALSE),""))</f>
        <v/>
      </c>
    </row>
    <row r="192" spans="2:6" ht="12.75" x14ac:dyDescent="0.2">
      <c r="B192" s="10"/>
      <c r="C192" s="11"/>
      <c r="D192" s="5"/>
      <c r="E192" s="11"/>
      <c r="F192" s="12" t="str">
        <f>IF(E192="","",IFERROR(VLOOKUP(E192,Categorias!$B$3:$C$41,2,FALSE),""))</f>
        <v/>
      </c>
    </row>
    <row r="193" spans="2:6" ht="12.75" x14ac:dyDescent="0.2">
      <c r="B193" s="10"/>
      <c r="C193" s="11"/>
      <c r="D193" s="5"/>
      <c r="E193" s="11"/>
      <c r="F193" s="12" t="str">
        <f>IF(E193="","",IFERROR(VLOOKUP(E193,Categorias!$B$3:$C$41,2,FALSE),""))</f>
        <v/>
      </c>
    </row>
    <row r="194" spans="2:6" ht="12.75" x14ac:dyDescent="0.2">
      <c r="B194" s="10"/>
      <c r="C194" s="11"/>
      <c r="D194" s="5"/>
      <c r="E194" s="11"/>
      <c r="F194" s="12" t="str">
        <f>IF(E194="","",IFERROR(VLOOKUP(E194,Categorias!$B$3:$C$41,2,FALSE),""))</f>
        <v/>
      </c>
    </row>
    <row r="195" spans="2:6" ht="12.75" x14ac:dyDescent="0.2">
      <c r="B195" s="10"/>
      <c r="C195" s="11"/>
      <c r="D195" s="5"/>
      <c r="E195" s="11"/>
      <c r="F195" s="12" t="str">
        <f>IF(E195="","",IFERROR(VLOOKUP(E195,Categorias!$B$3:$C$41,2,FALSE),""))</f>
        <v/>
      </c>
    </row>
    <row r="196" spans="2:6" ht="12.75" x14ac:dyDescent="0.2">
      <c r="B196" s="10"/>
      <c r="C196" s="11"/>
      <c r="D196" s="5"/>
      <c r="E196" s="11"/>
      <c r="F196" s="12" t="str">
        <f>IF(E196="","",IFERROR(VLOOKUP(E196,Categorias!$B$3:$C$41,2,FALSE),""))</f>
        <v/>
      </c>
    </row>
    <row r="197" spans="2:6" ht="12.75" x14ac:dyDescent="0.2">
      <c r="B197" s="10"/>
      <c r="C197" s="11"/>
      <c r="D197" s="5"/>
      <c r="E197" s="11"/>
      <c r="F197" s="12" t="str">
        <f>IF(E197="","",IFERROR(VLOOKUP(E197,Categorias!$B$3:$C$41,2,FALSE),""))</f>
        <v/>
      </c>
    </row>
    <row r="198" spans="2:6" ht="12.75" x14ac:dyDescent="0.2">
      <c r="B198" s="10"/>
      <c r="C198" s="11"/>
      <c r="D198" s="5"/>
      <c r="E198" s="11"/>
      <c r="F198" s="12" t="str">
        <f>IF(E198="","",IFERROR(VLOOKUP(E198,Categorias!$B$3:$C$41,2,FALSE),""))</f>
        <v/>
      </c>
    </row>
    <row r="199" spans="2:6" ht="12.75" x14ac:dyDescent="0.2">
      <c r="B199" s="10"/>
      <c r="C199" s="11"/>
      <c r="D199" s="5"/>
      <c r="E199" s="11"/>
      <c r="F199" s="12" t="str">
        <f>IF(E199="","",IFERROR(VLOOKUP(E199,Categorias!$B$3:$C$41,2,FALSE),""))</f>
        <v/>
      </c>
    </row>
    <row r="200" spans="2:6" ht="12.75" x14ac:dyDescent="0.2">
      <c r="B200" s="10"/>
      <c r="C200" s="11"/>
      <c r="D200" s="5"/>
      <c r="E200" s="11"/>
      <c r="F200" s="12" t="str">
        <f>IF(E200="","",IFERROR(VLOOKUP(E200,Categorias!$B$3:$C$41,2,FALSE),""))</f>
        <v/>
      </c>
    </row>
    <row r="201" spans="2:6" ht="12.75" x14ac:dyDescent="0.2">
      <c r="B201" s="10"/>
      <c r="C201" s="11"/>
      <c r="D201" s="5"/>
      <c r="E201" s="11"/>
      <c r="F201" s="12" t="str">
        <f>IF(E201="","",IFERROR(VLOOKUP(E201,Categorias!$B$3:$C$41,2,FALSE),""))</f>
        <v/>
      </c>
    </row>
    <row r="202" spans="2:6" ht="12.75" x14ac:dyDescent="0.2">
      <c r="B202" s="10"/>
      <c r="C202" s="11"/>
      <c r="D202" s="5"/>
      <c r="E202" s="11"/>
      <c r="F202" s="12" t="str">
        <f>IF(E202="","",IFERROR(VLOOKUP(E202,Categorias!$B$3:$C$41,2,FALSE),""))</f>
        <v/>
      </c>
    </row>
    <row r="203" spans="2:6" ht="12.75" x14ac:dyDescent="0.2">
      <c r="B203" s="10"/>
      <c r="C203" s="11"/>
      <c r="D203" s="5"/>
      <c r="E203" s="11"/>
      <c r="F203" s="12" t="str">
        <f>IF(E203="","",IFERROR(VLOOKUP(E203,Categorias!$B$3:$C$41,2,FALSE),""))</f>
        <v/>
      </c>
    </row>
    <row r="204" spans="2:6" ht="12.75" x14ac:dyDescent="0.2">
      <c r="B204" s="10"/>
      <c r="C204" s="11"/>
      <c r="D204" s="5"/>
      <c r="E204" s="11"/>
      <c r="F204" s="12" t="str">
        <f>IF(E204="","",IFERROR(VLOOKUP(E204,Categorias!$B$3:$C$41,2,FALSE),""))</f>
        <v/>
      </c>
    </row>
    <row r="205" spans="2:6" ht="12.75" x14ac:dyDescent="0.2">
      <c r="B205" s="10"/>
      <c r="C205" s="11"/>
      <c r="D205" s="5"/>
      <c r="E205" s="11"/>
      <c r="F205" s="12" t="str">
        <f>IF(E205="","",IFERROR(VLOOKUP(E205,Categorias!$B$3:$C$41,2,FALSE),""))</f>
        <v/>
      </c>
    </row>
    <row r="206" spans="2:6" ht="12.75" x14ac:dyDescent="0.2">
      <c r="B206" s="10"/>
      <c r="C206" s="11"/>
      <c r="D206" s="5"/>
      <c r="E206" s="11"/>
      <c r="F206" s="12" t="str">
        <f>IF(E206="","",IFERROR(VLOOKUP(E206,Categorias!$B$3:$C$41,2,FALSE),""))</f>
        <v/>
      </c>
    </row>
  </sheetData>
  <conditionalFormatting sqref="G4">
    <cfRule type="cellIs" dxfId="7" priority="1" operator="lessThan">
      <formula>0</formula>
    </cfRule>
    <cfRule type="cellIs" dxfId="6" priority="2" operator="greaterThanOrEqual">
      <formula>0</formula>
    </cfRule>
  </conditionalFormatting>
  <dataValidations count="2">
    <dataValidation type="decimal" operator="greaterThanOrEqual" allowBlank="1" showDropDown="1" sqref="D7:D206" xr:uid="{00000000-0002-0000-0A00-000000000000}">
      <formula1>0</formula1>
    </dataValidation>
    <dataValidation type="custom" allowBlank="1" showDropDown="1" sqref="B7:B206" xr:uid="{00000000-0002-0000-0A00-000002000000}">
      <formula1>OR(NOT(ISERROR(DATEVALUE(B7))), AND(ISNUMBER(B7), LEFT(CELL("format", B7))="D"))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A00-000001000000}">
          <x14:formula1>
            <xm:f>Categorias!$B$3:$B$41</xm:f>
          </x14:formula1>
          <xm:sqref>E7:E206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B2:P206"/>
  <sheetViews>
    <sheetView showGridLines="0" workbookViewId="0">
      <pane ySplit="6" topLeftCell="A7" activePane="bottomLeft" state="frozen"/>
      <selection activeCell="B12" sqref="B12"/>
      <selection pane="bottomLeft"/>
    </sheetView>
  </sheetViews>
  <sheetFormatPr defaultColWidth="12.5703125" defaultRowHeight="15.75" customHeight="1" x14ac:dyDescent="0.2"/>
  <cols>
    <col min="1" max="1" width="4.42578125" customWidth="1"/>
    <col min="2" max="2" width="15.140625" customWidth="1"/>
    <col min="3" max="3" width="28.85546875" customWidth="1"/>
    <col min="4" max="4" width="16.42578125" customWidth="1"/>
    <col min="5" max="5" width="32.5703125" customWidth="1"/>
    <col min="6" max="6" width="22.5703125" customWidth="1"/>
    <col min="7" max="7" width="15.140625" customWidth="1"/>
    <col min="8" max="8" width="3.85546875" customWidth="1"/>
    <col min="9" max="9" width="33.85546875" customWidth="1"/>
    <col min="10" max="10" width="15.140625" customWidth="1"/>
    <col min="11" max="11" width="16.42578125" customWidth="1"/>
    <col min="12" max="12" width="3.85546875" customWidth="1"/>
    <col min="13" max="13" width="25.140625" customWidth="1"/>
    <col min="14" max="15" width="15.140625" customWidth="1"/>
    <col min="16" max="16" width="13.85546875" customWidth="1"/>
  </cols>
  <sheetData>
    <row r="2" spans="2:16" ht="15.75" customHeight="1" x14ac:dyDescent="0.3">
      <c r="B2" s="1" t="s">
        <v>35</v>
      </c>
    </row>
    <row r="4" spans="2:16" ht="12.75" x14ac:dyDescent="0.2">
      <c r="B4" s="3" t="s">
        <v>4</v>
      </c>
      <c r="C4" s="5"/>
      <c r="D4" s="6" t="s">
        <v>9</v>
      </c>
      <c r="E4" s="7">
        <f>SUM(D7:D206)</f>
        <v>0</v>
      </c>
      <c r="F4" s="6" t="s">
        <v>14</v>
      </c>
      <c r="G4" s="7">
        <f>C4-E4</f>
        <v>0</v>
      </c>
    </row>
    <row r="6" spans="2:16" ht="12.75" x14ac:dyDescent="0.2"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I6" s="9" t="s">
        <v>18</v>
      </c>
      <c r="J6" s="9" t="s">
        <v>20</v>
      </c>
      <c r="K6" s="9" t="s">
        <v>21</v>
      </c>
      <c r="M6" s="9" t="s">
        <v>19</v>
      </c>
      <c r="N6" s="9" t="s">
        <v>20</v>
      </c>
      <c r="O6" s="9" t="s">
        <v>22</v>
      </c>
      <c r="P6" s="9" t="s">
        <v>23</v>
      </c>
    </row>
    <row r="7" spans="2:16" ht="12.75" x14ac:dyDescent="0.2">
      <c r="B7" s="5"/>
      <c r="C7" s="11"/>
      <c r="D7" s="5"/>
      <c r="E7" s="11"/>
      <c r="F7" s="12" t="str">
        <f>IF(E7="","",IFERROR(VLOOKUP(E7,Categorias!$B$3:$C$41,2,FALSE),""))</f>
        <v/>
      </c>
      <c r="I7" s="4" t="str">
        <f>IF(Categorias!$B$3="","",Categorias!$B$3)</f>
        <v>Moradia (aluguel ou financiamento)</v>
      </c>
      <c r="J7" s="7">
        <f t="shared" ref="J7:J46" ca="1" si="0">IF(I7="","",SUMIF($E$7:$E$206,I7,$D$7:$D$206))</f>
        <v>0</v>
      </c>
      <c r="K7" s="13" t="str">
        <f t="shared" ref="K7:K46" ca="1" si="1">IF(OR(I7="",$E$4=0),"",J7/$E$4)</f>
        <v/>
      </c>
      <c r="M7" s="4" t="s">
        <v>24</v>
      </c>
      <c r="N7" s="7">
        <f t="shared" ref="N7:N9" si="2">SUMIF($F$7:$F$206,M7,$D$7:$D$206)</f>
        <v>0</v>
      </c>
      <c r="O7" s="13" t="str">
        <f t="shared" ref="O7:O9" si="3">IF($C$4=0,"",N7/$C$4)</f>
        <v/>
      </c>
      <c r="P7" s="13">
        <v>0.5</v>
      </c>
    </row>
    <row r="8" spans="2:16" ht="12.75" x14ac:dyDescent="0.2">
      <c r="B8" s="10"/>
      <c r="C8" s="11"/>
      <c r="D8" s="5"/>
      <c r="E8" s="11"/>
      <c r="F8" s="12" t="str">
        <f>IF(E8="","",IFERROR(VLOOKUP(E8,Categorias!$B$3:$C$41,2,FALSE),""))</f>
        <v/>
      </c>
      <c r="I8" s="4" t="str">
        <f>IF(Categorias!$B$4="","",Categorias!$B$4)</f>
        <v>Contas da casa (luz, água, gás, internet)</v>
      </c>
      <c r="J8" s="7">
        <f t="shared" ca="1" si="0"/>
        <v>0</v>
      </c>
      <c r="K8" s="13" t="str">
        <f t="shared" ca="1" si="1"/>
        <v/>
      </c>
      <c r="M8" s="4" t="s">
        <v>25</v>
      </c>
      <c r="N8" s="7">
        <f t="shared" si="2"/>
        <v>0</v>
      </c>
      <c r="O8" s="13" t="str">
        <f t="shared" si="3"/>
        <v/>
      </c>
      <c r="P8" s="13">
        <v>0.3</v>
      </c>
    </row>
    <row r="9" spans="2:16" ht="12.75" x14ac:dyDescent="0.2">
      <c r="B9" s="10"/>
      <c r="C9" s="11"/>
      <c r="D9" s="5"/>
      <c r="E9" s="11"/>
      <c r="F9" s="12" t="str">
        <f>IF(E9="","",IFERROR(VLOOKUP(E9,Categorias!$B$3:$C$41,2,FALSE),""))</f>
        <v/>
      </c>
      <c r="I9" s="4" t="str">
        <f>IF(Categorias!$B$5="","",Categorias!$B$5)</f>
        <v>Mercado</v>
      </c>
      <c r="J9" s="7">
        <f t="shared" ca="1" si="0"/>
        <v>0</v>
      </c>
      <c r="K9" s="13" t="str">
        <f t="shared" ca="1" si="1"/>
        <v/>
      </c>
      <c r="M9" s="4" t="s">
        <v>26</v>
      </c>
      <c r="N9" s="7">
        <f t="shared" si="2"/>
        <v>0</v>
      </c>
      <c r="O9" s="13" t="str">
        <f t="shared" si="3"/>
        <v/>
      </c>
      <c r="P9" s="13">
        <v>0.2</v>
      </c>
    </row>
    <row r="10" spans="2:16" ht="12.75" x14ac:dyDescent="0.2">
      <c r="B10" s="10"/>
      <c r="C10" s="11"/>
      <c r="D10" s="5"/>
      <c r="E10" s="11"/>
      <c r="F10" s="12" t="str">
        <f>IF(E10="","",IFERROR(VLOOKUP(E10,Categorias!$B$3:$C$41,2,FALSE),""))</f>
        <v/>
      </c>
      <c r="I10" s="4" t="str">
        <f>IF(Categorias!$B$6="","",Categorias!$B$6)</f>
        <v>Transporte</v>
      </c>
      <c r="J10" s="7">
        <f t="shared" ca="1" si="0"/>
        <v>0</v>
      </c>
      <c r="K10" s="13" t="str">
        <f t="shared" ca="1" si="1"/>
        <v/>
      </c>
    </row>
    <row r="11" spans="2:16" ht="12.75" x14ac:dyDescent="0.2">
      <c r="B11" s="10"/>
      <c r="C11" s="11"/>
      <c r="D11" s="5"/>
      <c r="E11" s="11"/>
      <c r="F11" s="12" t="str">
        <f>IF(E11="","",IFERROR(VLOOKUP(E11,Categorias!$B$3:$C$41,2,FALSE),""))</f>
        <v/>
      </c>
      <c r="I11" s="4" t="str">
        <f>IF(Categorias!$B$7="","",Categorias!$B$7)</f>
        <v>Saúde</v>
      </c>
      <c r="J11" s="7">
        <f t="shared" ca="1" si="0"/>
        <v>0</v>
      </c>
      <c r="K11" s="13" t="str">
        <f t="shared" ca="1" si="1"/>
        <v/>
      </c>
    </row>
    <row r="12" spans="2:16" ht="12.75" x14ac:dyDescent="0.2">
      <c r="B12" s="10"/>
      <c r="C12" s="11"/>
      <c r="D12" s="5"/>
      <c r="E12" s="11"/>
      <c r="F12" s="12" t="str">
        <f>IF(E12="","",IFERROR(VLOOKUP(E12,Categorias!$B$3:$C$41,2,FALSE),""))</f>
        <v/>
      </c>
      <c r="I12" s="4" t="str">
        <f>IF(Categorias!$B$8="","",Categorias!$B$8)</f>
        <v>Educação</v>
      </c>
      <c r="J12" s="7">
        <f t="shared" ca="1" si="0"/>
        <v>0</v>
      </c>
      <c r="K12" s="13" t="str">
        <f t="shared" ca="1" si="1"/>
        <v/>
      </c>
    </row>
    <row r="13" spans="2:16" ht="12.75" x14ac:dyDescent="0.2">
      <c r="B13" s="10"/>
      <c r="C13" s="11"/>
      <c r="D13" s="5"/>
      <c r="E13" s="11"/>
      <c r="F13" s="12" t="str">
        <f>IF(E13="","",IFERROR(VLOOKUP(E13,Categorias!$B$3:$C$41,2,FALSE),""))</f>
        <v/>
      </c>
      <c r="I13" s="4" t="str">
        <f>IF(Categorias!$B$9="","",Categorias!$B$9)</f>
        <v>Seguros</v>
      </c>
      <c r="J13" s="7">
        <f t="shared" ca="1" si="0"/>
        <v>0</v>
      </c>
      <c r="K13" s="13" t="str">
        <f t="shared" ca="1" si="1"/>
        <v/>
      </c>
    </row>
    <row r="14" spans="2:16" ht="12.75" x14ac:dyDescent="0.2">
      <c r="B14" s="10"/>
      <c r="C14" s="11"/>
      <c r="D14" s="5"/>
      <c r="E14" s="11"/>
      <c r="F14" s="12" t="str">
        <f>IF(E14="","",IFERROR(VLOOKUP(E14,Categorias!$B$3:$C$41,2,FALSE),""))</f>
        <v/>
      </c>
      <c r="I14" s="4" t="str">
        <f>IF(Categorias!$B$10="","",Categorias!$B$10)</f>
        <v>Dívidas e empréstimos</v>
      </c>
      <c r="J14" s="7">
        <f t="shared" ca="1" si="0"/>
        <v>0</v>
      </c>
      <c r="K14" s="13" t="str">
        <f t="shared" ca="1" si="1"/>
        <v/>
      </c>
    </row>
    <row r="15" spans="2:16" ht="12.75" x14ac:dyDescent="0.2">
      <c r="B15" s="10"/>
      <c r="C15" s="11"/>
      <c r="D15" s="5"/>
      <c r="E15" s="11"/>
      <c r="F15" s="12" t="str">
        <f>IF(E15="","",IFERROR(VLOOKUP(E15,Categorias!$B$3:$C$41,2,FALSE),""))</f>
        <v/>
      </c>
      <c r="I15" s="4" t="str">
        <f>IF(Categorias!$B$11="","",Categorias!$B$11)</f>
        <v>Restaurantes e delivery</v>
      </c>
      <c r="J15" s="7">
        <f t="shared" ca="1" si="0"/>
        <v>0</v>
      </c>
      <c r="K15" s="13" t="str">
        <f t="shared" ca="1" si="1"/>
        <v/>
      </c>
    </row>
    <row r="16" spans="2:16" ht="12.75" x14ac:dyDescent="0.2">
      <c r="B16" s="10"/>
      <c r="C16" s="11"/>
      <c r="D16" s="5"/>
      <c r="E16" s="11"/>
      <c r="F16" s="12" t="str">
        <f>IF(E16="","",IFERROR(VLOOKUP(E16,Categorias!$B$3:$C$41,2,FALSE),""))</f>
        <v/>
      </c>
      <c r="I16" s="4" t="str">
        <f>IF(Categorias!$B$12="","",Categorias!$B$12)</f>
        <v>Lazer</v>
      </c>
      <c r="J16" s="7">
        <f t="shared" ca="1" si="0"/>
        <v>0</v>
      </c>
      <c r="K16" s="13" t="str">
        <f t="shared" ca="1" si="1"/>
        <v/>
      </c>
    </row>
    <row r="17" spans="2:11" ht="12.75" x14ac:dyDescent="0.2">
      <c r="B17" s="10"/>
      <c r="C17" s="11"/>
      <c r="D17" s="5"/>
      <c r="E17" s="11"/>
      <c r="F17" s="12" t="str">
        <f>IF(E17="","",IFERROR(VLOOKUP(E17,Categorias!$B$3:$C$41,2,FALSE),""))</f>
        <v/>
      </c>
      <c r="I17" s="4" t="str">
        <f>IF(Categorias!$B$13="","",Categorias!$B$13)</f>
        <v>Compras pessoais</v>
      </c>
      <c r="J17" s="7">
        <f t="shared" ca="1" si="0"/>
        <v>0</v>
      </c>
      <c r="K17" s="13" t="str">
        <f t="shared" ca="1" si="1"/>
        <v/>
      </c>
    </row>
    <row r="18" spans="2:11" ht="12.75" x14ac:dyDescent="0.2">
      <c r="B18" s="10"/>
      <c r="C18" s="11"/>
      <c r="D18" s="5"/>
      <c r="E18" s="11"/>
      <c r="F18" s="12" t="str">
        <f>IF(E18="","",IFERROR(VLOOKUP(E18,Categorias!$B$3:$C$41,2,FALSE),""))</f>
        <v/>
      </c>
      <c r="I18" s="4" t="str">
        <f>IF(Categorias!$B$14="","",Categorias!$B$14)</f>
        <v>Assinaturas</v>
      </c>
      <c r="J18" s="7">
        <f t="shared" ca="1" si="0"/>
        <v>0</v>
      </c>
      <c r="K18" s="13" t="str">
        <f t="shared" ca="1" si="1"/>
        <v/>
      </c>
    </row>
    <row r="19" spans="2:11" ht="12.75" x14ac:dyDescent="0.2">
      <c r="B19" s="10"/>
      <c r="C19" s="11"/>
      <c r="D19" s="5"/>
      <c r="E19" s="11"/>
      <c r="F19" s="12" t="str">
        <f>IF(E19="","",IFERROR(VLOOKUP(E19,Categorias!$B$3:$C$41,2,FALSE),""))</f>
        <v/>
      </c>
      <c r="I19" s="4" t="str">
        <f>IF(Categorias!$B$15="","",Categorias!$B$15)</f>
        <v>Viagens</v>
      </c>
      <c r="J19" s="7">
        <f t="shared" ca="1" si="0"/>
        <v>0</v>
      </c>
      <c r="K19" s="13" t="str">
        <f t="shared" ca="1" si="1"/>
        <v/>
      </c>
    </row>
    <row r="20" spans="2:11" ht="12.75" x14ac:dyDescent="0.2">
      <c r="B20" s="10"/>
      <c r="C20" s="11"/>
      <c r="D20" s="5"/>
      <c r="E20" s="11"/>
      <c r="F20" s="12" t="str">
        <f>IF(E20="","",IFERROR(VLOOKUP(E20,Categorias!$B$3:$C$41,2,FALSE),""))</f>
        <v/>
      </c>
      <c r="I20" s="4" t="str">
        <f>IF(Categorias!$B$16="","",Categorias!$B$16)</f>
        <v>Presentes</v>
      </c>
      <c r="J20" s="7">
        <f t="shared" ca="1" si="0"/>
        <v>0</v>
      </c>
      <c r="K20" s="13" t="str">
        <f t="shared" ca="1" si="1"/>
        <v/>
      </c>
    </row>
    <row r="21" spans="2:11" ht="12.75" x14ac:dyDescent="0.2">
      <c r="B21" s="10"/>
      <c r="C21" s="11"/>
      <c r="D21" s="5"/>
      <c r="E21" s="11"/>
      <c r="F21" s="12" t="str">
        <f>IF(E21="","",IFERROR(VLOOKUP(E21,Categorias!$B$3:$C$41,2,FALSE),""))</f>
        <v/>
      </c>
      <c r="I21" s="4" t="str">
        <f>IF(Categorias!$B$17="","",Categorias!$B$17)</f>
        <v>Outros</v>
      </c>
      <c r="J21" s="7">
        <f t="shared" ca="1" si="0"/>
        <v>0</v>
      </c>
      <c r="K21" s="13" t="str">
        <f t="shared" ca="1" si="1"/>
        <v/>
      </c>
    </row>
    <row r="22" spans="2:11" ht="12.75" x14ac:dyDescent="0.2">
      <c r="B22" s="10"/>
      <c r="C22" s="11"/>
      <c r="D22" s="5"/>
      <c r="E22" s="11"/>
      <c r="F22" s="12" t="str">
        <f>IF(E22="","",IFERROR(VLOOKUP(E22,Categorias!$B$3:$C$41,2,FALSE),""))</f>
        <v/>
      </c>
      <c r="I22" s="4" t="str">
        <f>IF(Categorias!$B$18="","",Categorias!$B$18)</f>
        <v>Reserva de emergência</v>
      </c>
      <c r="J22" s="7">
        <f t="shared" ca="1" si="0"/>
        <v>0</v>
      </c>
      <c r="K22" s="13" t="str">
        <f t="shared" ca="1" si="1"/>
        <v/>
      </c>
    </row>
    <row r="23" spans="2:11" ht="12.75" x14ac:dyDescent="0.2">
      <c r="B23" s="10"/>
      <c r="C23" s="11"/>
      <c r="D23" s="5"/>
      <c r="E23" s="11"/>
      <c r="F23" s="12" t="str">
        <f>IF(E23="","",IFERROR(VLOOKUP(E23,Categorias!$B$3:$C$41,2,FALSE),""))</f>
        <v/>
      </c>
      <c r="I23" s="4" t="str">
        <f>IF(Categorias!$B$19="","",Categorias!$B$19)</f>
        <v>Investimentos</v>
      </c>
      <c r="J23" s="7">
        <f t="shared" ca="1" si="0"/>
        <v>0</v>
      </c>
      <c r="K23" s="13" t="str">
        <f t="shared" ca="1" si="1"/>
        <v/>
      </c>
    </row>
    <row r="24" spans="2:11" ht="12.75" x14ac:dyDescent="0.2">
      <c r="B24" s="10"/>
      <c r="C24" s="11"/>
      <c r="D24" s="5"/>
      <c r="E24" s="11"/>
      <c r="F24" s="12" t="str">
        <f>IF(E24="","",IFERROR(VLOOKUP(E24,Categorias!$B$3:$C$41,2,FALSE),""))</f>
        <v/>
      </c>
      <c r="I24" s="4" t="str">
        <f>IF(Categorias!$B$20="","",Categorias!$B$20)</f>
        <v/>
      </c>
      <c r="J24" s="7" t="str">
        <f t="shared" si="0"/>
        <v/>
      </c>
      <c r="K24" s="13" t="str">
        <f t="shared" si="1"/>
        <v/>
      </c>
    </row>
    <row r="25" spans="2:11" ht="12.75" x14ac:dyDescent="0.2">
      <c r="B25" s="10"/>
      <c r="C25" s="11"/>
      <c r="D25" s="5"/>
      <c r="E25" s="11"/>
      <c r="F25" s="12" t="str">
        <f>IF(E25="","",IFERROR(VLOOKUP(E25,Categorias!$B$3:$C$41,2,FALSE),""))</f>
        <v/>
      </c>
      <c r="I25" s="4" t="str">
        <f>IF(Categorias!$B$21="","",Categorias!$B$21)</f>
        <v/>
      </c>
      <c r="J25" s="7" t="str">
        <f t="shared" si="0"/>
        <v/>
      </c>
      <c r="K25" s="13" t="str">
        <f t="shared" si="1"/>
        <v/>
      </c>
    </row>
    <row r="26" spans="2:11" ht="12.75" x14ac:dyDescent="0.2">
      <c r="B26" s="10"/>
      <c r="C26" s="11"/>
      <c r="D26" s="5"/>
      <c r="E26" s="11"/>
      <c r="F26" s="12" t="str">
        <f>IF(E26="","",IFERROR(VLOOKUP(E26,Categorias!$B$3:$C$41,2,FALSE),""))</f>
        <v/>
      </c>
      <c r="I26" s="4" t="str">
        <f>IF(Categorias!$B$22="","",Categorias!$B$22)</f>
        <v/>
      </c>
      <c r="J26" s="7" t="str">
        <f t="shared" si="0"/>
        <v/>
      </c>
      <c r="K26" s="13" t="str">
        <f t="shared" si="1"/>
        <v/>
      </c>
    </row>
    <row r="27" spans="2:11" ht="12.75" x14ac:dyDescent="0.2">
      <c r="B27" s="10"/>
      <c r="C27" s="11"/>
      <c r="D27" s="5"/>
      <c r="E27" s="11"/>
      <c r="F27" s="12" t="str">
        <f>IF(E27="","",IFERROR(VLOOKUP(E27,Categorias!$B$3:$C$41,2,FALSE),""))</f>
        <v/>
      </c>
      <c r="I27" s="4" t="str">
        <f>IF(Categorias!$B$23="","",Categorias!$B$23)</f>
        <v/>
      </c>
      <c r="J27" s="7" t="str">
        <f t="shared" si="0"/>
        <v/>
      </c>
      <c r="K27" s="13" t="str">
        <f t="shared" si="1"/>
        <v/>
      </c>
    </row>
    <row r="28" spans="2:11" ht="12.75" x14ac:dyDescent="0.2">
      <c r="B28" s="10"/>
      <c r="C28" s="11"/>
      <c r="D28" s="5"/>
      <c r="E28" s="11"/>
      <c r="F28" s="12" t="str">
        <f>IF(E28="","",IFERROR(VLOOKUP(E28,Categorias!$B$3:$C$41,2,FALSE),""))</f>
        <v/>
      </c>
      <c r="I28" s="4" t="str">
        <f>IF(Categorias!$B$24="","",Categorias!$B$24)</f>
        <v/>
      </c>
      <c r="J28" s="7" t="str">
        <f t="shared" si="0"/>
        <v/>
      </c>
      <c r="K28" s="13" t="str">
        <f t="shared" si="1"/>
        <v/>
      </c>
    </row>
    <row r="29" spans="2:11" ht="12.75" x14ac:dyDescent="0.2">
      <c r="B29" s="10"/>
      <c r="C29" s="11"/>
      <c r="D29" s="5"/>
      <c r="E29" s="11"/>
      <c r="F29" s="12" t="str">
        <f>IF(E29="","",IFERROR(VLOOKUP(E29,Categorias!$B$3:$C$41,2,FALSE),""))</f>
        <v/>
      </c>
      <c r="I29" s="4" t="str">
        <f>IF(Categorias!$B$25="","",Categorias!$B$25)</f>
        <v/>
      </c>
      <c r="J29" s="7" t="str">
        <f t="shared" si="0"/>
        <v/>
      </c>
      <c r="K29" s="13" t="str">
        <f t="shared" si="1"/>
        <v/>
      </c>
    </row>
    <row r="30" spans="2:11" ht="12.75" x14ac:dyDescent="0.2">
      <c r="B30" s="10"/>
      <c r="C30" s="11"/>
      <c r="D30" s="5"/>
      <c r="E30" s="11"/>
      <c r="F30" s="12" t="str">
        <f>IF(E30="","",IFERROR(VLOOKUP(E30,Categorias!$B$3:$C$41,2,FALSE),""))</f>
        <v/>
      </c>
      <c r="I30" s="4" t="str">
        <f>IF(Categorias!$B$26="","",Categorias!$B$26)</f>
        <v/>
      </c>
      <c r="J30" s="7" t="str">
        <f t="shared" si="0"/>
        <v/>
      </c>
      <c r="K30" s="13" t="str">
        <f t="shared" si="1"/>
        <v/>
      </c>
    </row>
    <row r="31" spans="2:11" ht="12.75" x14ac:dyDescent="0.2">
      <c r="B31" s="10"/>
      <c r="C31" s="11"/>
      <c r="D31" s="5"/>
      <c r="E31" s="11"/>
      <c r="F31" s="12" t="str">
        <f>IF(E31="","",IFERROR(VLOOKUP(E31,Categorias!$B$3:$C$41,2,FALSE),""))</f>
        <v/>
      </c>
      <c r="I31" s="4" t="str">
        <f>IF(Categorias!$B$27="","",Categorias!$B$27)</f>
        <v/>
      </c>
      <c r="J31" s="7" t="str">
        <f t="shared" si="0"/>
        <v/>
      </c>
      <c r="K31" s="13" t="str">
        <f t="shared" si="1"/>
        <v/>
      </c>
    </row>
    <row r="32" spans="2:11" ht="12.75" x14ac:dyDescent="0.2">
      <c r="B32" s="10"/>
      <c r="C32" s="11"/>
      <c r="D32" s="5"/>
      <c r="E32" s="11"/>
      <c r="F32" s="12" t="str">
        <f>IF(E32="","",IFERROR(VLOOKUP(E32,Categorias!$B$3:$C$41,2,FALSE),""))</f>
        <v/>
      </c>
      <c r="I32" s="4" t="str">
        <f>IF(Categorias!$B$28="","",Categorias!$B$28)</f>
        <v/>
      </c>
      <c r="J32" s="7" t="str">
        <f t="shared" si="0"/>
        <v/>
      </c>
      <c r="K32" s="13" t="str">
        <f t="shared" si="1"/>
        <v/>
      </c>
    </row>
    <row r="33" spans="2:11" ht="12.75" x14ac:dyDescent="0.2">
      <c r="B33" s="10"/>
      <c r="C33" s="11"/>
      <c r="D33" s="5"/>
      <c r="E33" s="11"/>
      <c r="F33" s="12" t="str">
        <f>IF(E33="","",IFERROR(VLOOKUP(E33,Categorias!$B$3:$C$41,2,FALSE),""))</f>
        <v/>
      </c>
      <c r="I33" s="4" t="str">
        <f>IF(Categorias!$B$29="","",Categorias!$B$29)</f>
        <v/>
      </c>
      <c r="J33" s="7" t="str">
        <f t="shared" si="0"/>
        <v/>
      </c>
      <c r="K33" s="13" t="str">
        <f t="shared" si="1"/>
        <v/>
      </c>
    </row>
    <row r="34" spans="2:11" ht="12.75" x14ac:dyDescent="0.2">
      <c r="B34" s="10"/>
      <c r="C34" s="11"/>
      <c r="D34" s="5"/>
      <c r="E34" s="11"/>
      <c r="F34" s="12" t="str">
        <f>IF(E34="","",IFERROR(VLOOKUP(E34,Categorias!$B$3:$C$41,2,FALSE),""))</f>
        <v/>
      </c>
      <c r="I34" s="4" t="str">
        <f>IF(Categorias!$B$30="","",Categorias!$B$30)</f>
        <v/>
      </c>
      <c r="J34" s="7" t="str">
        <f t="shared" si="0"/>
        <v/>
      </c>
      <c r="K34" s="13" t="str">
        <f t="shared" si="1"/>
        <v/>
      </c>
    </row>
    <row r="35" spans="2:11" ht="12.75" x14ac:dyDescent="0.2">
      <c r="B35" s="10"/>
      <c r="C35" s="11"/>
      <c r="D35" s="5"/>
      <c r="E35" s="11"/>
      <c r="F35" s="12" t="str">
        <f>IF(E35="","",IFERROR(VLOOKUP(E35,Categorias!$B$3:$C$41,2,FALSE),""))</f>
        <v/>
      </c>
      <c r="I35" s="4" t="str">
        <f>IF(Categorias!$B$31="","",Categorias!$B$31)</f>
        <v/>
      </c>
      <c r="J35" s="7" t="str">
        <f t="shared" si="0"/>
        <v/>
      </c>
      <c r="K35" s="13" t="str">
        <f t="shared" si="1"/>
        <v/>
      </c>
    </row>
    <row r="36" spans="2:11" ht="12.75" x14ac:dyDescent="0.2">
      <c r="B36" s="10"/>
      <c r="C36" s="11"/>
      <c r="D36" s="5"/>
      <c r="E36" s="11"/>
      <c r="F36" s="12" t="str">
        <f>IF(E36="","",IFERROR(VLOOKUP(E36,Categorias!$B$3:$C$41,2,FALSE),""))</f>
        <v/>
      </c>
      <c r="I36" s="4" t="str">
        <f>IF(Categorias!$B$32="","",Categorias!$B$32)</f>
        <v/>
      </c>
      <c r="J36" s="7" t="str">
        <f t="shared" si="0"/>
        <v/>
      </c>
      <c r="K36" s="13" t="str">
        <f t="shared" si="1"/>
        <v/>
      </c>
    </row>
    <row r="37" spans="2:11" ht="12.75" x14ac:dyDescent="0.2">
      <c r="B37" s="10"/>
      <c r="C37" s="11"/>
      <c r="D37" s="5"/>
      <c r="E37" s="11"/>
      <c r="F37" s="12" t="str">
        <f>IF(E37="","",IFERROR(VLOOKUP(E37,Categorias!$B$3:$C$41,2,FALSE),""))</f>
        <v/>
      </c>
      <c r="I37" s="4" t="str">
        <f>IF(Categorias!$B$33="","",Categorias!$B$33)</f>
        <v/>
      </c>
      <c r="J37" s="7" t="str">
        <f t="shared" si="0"/>
        <v/>
      </c>
      <c r="K37" s="13" t="str">
        <f t="shared" si="1"/>
        <v/>
      </c>
    </row>
    <row r="38" spans="2:11" ht="12.75" x14ac:dyDescent="0.2">
      <c r="B38" s="10"/>
      <c r="C38" s="11"/>
      <c r="D38" s="5"/>
      <c r="E38" s="11"/>
      <c r="F38" s="12" t="str">
        <f>IF(E38="","",IFERROR(VLOOKUP(E38,Categorias!$B$3:$C$41,2,FALSE),""))</f>
        <v/>
      </c>
      <c r="I38" s="4" t="str">
        <f>IF(Categorias!$B$34="","",Categorias!$B$34)</f>
        <v/>
      </c>
      <c r="J38" s="7" t="str">
        <f t="shared" si="0"/>
        <v/>
      </c>
      <c r="K38" s="13" t="str">
        <f t="shared" si="1"/>
        <v/>
      </c>
    </row>
    <row r="39" spans="2:11" ht="12.75" x14ac:dyDescent="0.2">
      <c r="B39" s="10"/>
      <c r="C39" s="11"/>
      <c r="D39" s="5"/>
      <c r="E39" s="11"/>
      <c r="F39" s="12" t="str">
        <f>IF(E39="","",IFERROR(VLOOKUP(E39,Categorias!$B$3:$C$41,2,FALSE),""))</f>
        <v/>
      </c>
      <c r="I39" s="4" t="str">
        <f>IF(Categorias!$B$35="","",Categorias!$B$35)</f>
        <v/>
      </c>
      <c r="J39" s="7" t="str">
        <f t="shared" si="0"/>
        <v/>
      </c>
      <c r="K39" s="13" t="str">
        <f t="shared" si="1"/>
        <v/>
      </c>
    </row>
    <row r="40" spans="2:11" ht="12.75" x14ac:dyDescent="0.2">
      <c r="B40" s="10"/>
      <c r="C40" s="11"/>
      <c r="D40" s="5"/>
      <c r="E40" s="11"/>
      <c r="F40" s="12" t="str">
        <f>IF(E40="","",IFERROR(VLOOKUP(E40,Categorias!$B$3:$C$41,2,FALSE),""))</f>
        <v/>
      </c>
      <c r="I40" s="4" t="str">
        <f>IF(Categorias!$B$36="","",Categorias!$B$36)</f>
        <v/>
      </c>
      <c r="J40" s="7" t="str">
        <f t="shared" si="0"/>
        <v/>
      </c>
      <c r="K40" s="13" t="str">
        <f t="shared" si="1"/>
        <v/>
      </c>
    </row>
    <row r="41" spans="2:11" ht="12.75" x14ac:dyDescent="0.2">
      <c r="B41" s="10"/>
      <c r="C41" s="11"/>
      <c r="D41" s="5"/>
      <c r="E41" s="11"/>
      <c r="F41" s="12" t="str">
        <f>IF(E41="","",IFERROR(VLOOKUP(E41,Categorias!$B$3:$C$41,2,FALSE),""))</f>
        <v/>
      </c>
      <c r="I41" s="4" t="str">
        <f>IF(Categorias!$B$37="","",Categorias!$B$37)</f>
        <v/>
      </c>
      <c r="J41" s="7" t="str">
        <f t="shared" si="0"/>
        <v/>
      </c>
      <c r="K41" s="13" t="str">
        <f t="shared" si="1"/>
        <v/>
      </c>
    </row>
    <row r="42" spans="2:11" ht="12.75" x14ac:dyDescent="0.2">
      <c r="B42" s="10"/>
      <c r="C42" s="11"/>
      <c r="D42" s="5"/>
      <c r="E42" s="11"/>
      <c r="F42" s="12" t="str">
        <f>IF(E42="","",IFERROR(VLOOKUP(E42,Categorias!$B$3:$C$41,2,FALSE),""))</f>
        <v/>
      </c>
      <c r="I42" s="4" t="str">
        <f>IF(Categorias!$B$38="","",Categorias!$B$38)</f>
        <v/>
      </c>
      <c r="J42" s="7" t="str">
        <f t="shared" si="0"/>
        <v/>
      </c>
      <c r="K42" s="13" t="str">
        <f t="shared" si="1"/>
        <v/>
      </c>
    </row>
    <row r="43" spans="2:11" ht="12.75" x14ac:dyDescent="0.2">
      <c r="B43" s="10"/>
      <c r="C43" s="11"/>
      <c r="D43" s="5"/>
      <c r="E43" s="11"/>
      <c r="F43" s="12" t="str">
        <f>IF(E43="","",IFERROR(VLOOKUP(E43,Categorias!$B$3:$C$41,2,FALSE),""))</f>
        <v/>
      </c>
      <c r="I43" s="4" t="str">
        <f>IF(Categorias!$B$39="","",Categorias!$B$39)</f>
        <v/>
      </c>
      <c r="J43" s="7" t="str">
        <f t="shared" si="0"/>
        <v/>
      </c>
      <c r="K43" s="13" t="str">
        <f t="shared" si="1"/>
        <v/>
      </c>
    </row>
    <row r="44" spans="2:11" ht="12.75" x14ac:dyDescent="0.2">
      <c r="B44" s="10"/>
      <c r="C44" s="11"/>
      <c r="D44" s="5"/>
      <c r="E44" s="11"/>
      <c r="F44" s="12" t="str">
        <f>IF(E44="","",IFERROR(VLOOKUP(E44,Categorias!$B$3:$C$41,2,FALSE),""))</f>
        <v/>
      </c>
      <c r="I44" s="4" t="str">
        <f>IF(Categorias!$B$40="","",Categorias!$B$40)</f>
        <v/>
      </c>
      <c r="J44" s="7" t="str">
        <f t="shared" si="0"/>
        <v/>
      </c>
      <c r="K44" s="13" t="str">
        <f t="shared" si="1"/>
        <v/>
      </c>
    </row>
    <row r="45" spans="2:11" ht="12.75" x14ac:dyDescent="0.2">
      <c r="B45" s="10"/>
      <c r="C45" s="11"/>
      <c r="D45" s="5"/>
      <c r="E45" s="11"/>
      <c r="F45" s="12" t="str">
        <f>IF(E45="","",IFERROR(VLOOKUP(E45,Categorias!$B$3:$C$41,2,FALSE),""))</f>
        <v/>
      </c>
      <c r="I45" s="4" t="str">
        <f>IF(Categorias!$B$41="","",Categorias!$B$41)</f>
        <v/>
      </c>
      <c r="J45" s="7" t="str">
        <f t="shared" si="0"/>
        <v/>
      </c>
      <c r="K45" s="13" t="str">
        <f t="shared" si="1"/>
        <v/>
      </c>
    </row>
    <row r="46" spans="2:11" ht="12.75" x14ac:dyDescent="0.2">
      <c r="B46" s="10"/>
      <c r="C46" s="11"/>
      <c r="D46" s="5"/>
      <c r="E46" s="11"/>
      <c r="F46" s="12" t="str">
        <f>IF(E46="","",IFERROR(VLOOKUP(E46,Categorias!$B$3:$C$41,2,FALSE),""))</f>
        <v/>
      </c>
      <c r="J46" s="7" t="str">
        <f t="shared" si="0"/>
        <v/>
      </c>
      <c r="K46" s="13" t="str">
        <f t="shared" si="1"/>
        <v/>
      </c>
    </row>
    <row r="47" spans="2:11" ht="12.75" x14ac:dyDescent="0.2">
      <c r="B47" s="10"/>
      <c r="C47" s="11"/>
      <c r="D47" s="5"/>
      <c r="E47" s="11"/>
      <c r="F47" s="12" t="str">
        <f>IF(E47="","",IFERROR(VLOOKUP(E47,Categorias!$B$3:$C$41,2,FALSE),""))</f>
        <v/>
      </c>
    </row>
    <row r="48" spans="2:11" ht="12.75" x14ac:dyDescent="0.2">
      <c r="B48" s="10"/>
      <c r="C48" s="11"/>
      <c r="D48" s="5"/>
      <c r="E48" s="11"/>
      <c r="F48" s="12" t="str">
        <f>IF(E48="","",IFERROR(VLOOKUP(E48,Categorias!$B$3:$C$41,2,FALSE),""))</f>
        <v/>
      </c>
    </row>
    <row r="49" spans="2:6" ht="12.75" x14ac:dyDescent="0.2">
      <c r="B49" s="10"/>
      <c r="C49" s="11"/>
      <c r="D49" s="5"/>
      <c r="E49" s="11"/>
      <c r="F49" s="12" t="str">
        <f>IF(E49="","",IFERROR(VLOOKUP(E49,Categorias!$B$3:$C$41,2,FALSE),""))</f>
        <v/>
      </c>
    </row>
    <row r="50" spans="2:6" ht="12.75" x14ac:dyDescent="0.2">
      <c r="B50" s="10"/>
      <c r="C50" s="11"/>
      <c r="D50" s="5"/>
      <c r="E50" s="11"/>
      <c r="F50" s="12" t="str">
        <f>IF(E50="","",IFERROR(VLOOKUP(E50,Categorias!$B$3:$C$41,2,FALSE),""))</f>
        <v/>
      </c>
    </row>
    <row r="51" spans="2:6" ht="12.75" x14ac:dyDescent="0.2">
      <c r="B51" s="10"/>
      <c r="C51" s="11"/>
      <c r="D51" s="5"/>
      <c r="E51" s="11"/>
      <c r="F51" s="12" t="str">
        <f>IF(E51="","",IFERROR(VLOOKUP(E51,Categorias!$B$3:$C$41,2,FALSE),""))</f>
        <v/>
      </c>
    </row>
    <row r="52" spans="2:6" ht="12.75" x14ac:dyDescent="0.2">
      <c r="B52" s="10"/>
      <c r="C52" s="11"/>
      <c r="D52" s="5"/>
      <c r="E52" s="11"/>
      <c r="F52" s="12" t="str">
        <f>IF(E52="","",IFERROR(VLOOKUP(E52,Categorias!$B$3:$C$41,2,FALSE),""))</f>
        <v/>
      </c>
    </row>
    <row r="53" spans="2:6" ht="12.75" x14ac:dyDescent="0.2">
      <c r="B53" s="10"/>
      <c r="C53" s="11"/>
      <c r="D53" s="5"/>
      <c r="E53" s="11"/>
      <c r="F53" s="12" t="str">
        <f>IF(E53="","",IFERROR(VLOOKUP(E53,Categorias!$B$3:$C$41,2,FALSE),""))</f>
        <v/>
      </c>
    </row>
    <row r="54" spans="2:6" ht="12.75" x14ac:dyDescent="0.2">
      <c r="B54" s="10"/>
      <c r="C54" s="11"/>
      <c r="D54" s="5"/>
      <c r="E54" s="11"/>
      <c r="F54" s="12" t="str">
        <f>IF(E54="","",IFERROR(VLOOKUP(E54,Categorias!$B$3:$C$41,2,FALSE),""))</f>
        <v/>
      </c>
    </row>
    <row r="55" spans="2:6" ht="12.75" x14ac:dyDescent="0.2">
      <c r="B55" s="10"/>
      <c r="C55" s="11"/>
      <c r="D55" s="5"/>
      <c r="E55" s="11"/>
      <c r="F55" s="12" t="str">
        <f>IF(E55="","",IFERROR(VLOOKUP(E55,Categorias!$B$3:$C$41,2,FALSE),""))</f>
        <v/>
      </c>
    </row>
    <row r="56" spans="2:6" ht="12.75" x14ac:dyDescent="0.2">
      <c r="B56" s="10"/>
      <c r="C56" s="11"/>
      <c r="D56" s="5"/>
      <c r="E56" s="11"/>
      <c r="F56" s="12" t="str">
        <f>IF(E56="","",IFERROR(VLOOKUP(E56,Categorias!$B$3:$C$41,2,FALSE),""))</f>
        <v/>
      </c>
    </row>
    <row r="57" spans="2:6" ht="12.75" x14ac:dyDescent="0.2">
      <c r="B57" s="10"/>
      <c r="C57" s="11"/>
      <c r="D57" s="5"/>
      <c r="E57" s="11"/>
      <c r="F57" s="12" t="str">
        <f>IF(E57="","",IFERROR(VLOOKUP(E57,Categorias!$B$3:$C$41,2,FALSE),""))</f>
        <v/>
      </c>
    </row>
    <row r="58" spans="2:6" ht="12.75" x14ac:dyDescent="0.2">
      <c r="B58" s="10"/>
      <c r="C58" s="11"/>
      <c r="D58" s="5"/>
      <c r="E58" s="11"/>
      <c r="F58" s="12" t="str">
        <f>IF(E58="","",IFERROR(VLOOKUP(E58,Categorias!$B$3:$C$41,2,FALSE),""))</f>
        <v/>
      </c>
    </row>
    <row r="59" spans="2:6" ht="12.75" x14ac:dyDescent="0.2">
      <c r="B59" s="10"/>
      <c r="C59" s="11"/>
      <c r="D59" s="5"/>
      <c r="E59" s="11"/>
      <c r="F59" s="12" t="str">
        <f>IF(E59="","",IFERROR(VLOOKUP(E59,Categorias!$B$3:$C$41,2,FALSE),""))</f>
        <v/>
      </c>
    </row>
    <row r="60" spans="2:6" ht="12.75" x14ac:dyDescent="0.2">
      <c r="B60" s="10"/>
      <c r="C60" s="11"/>
      <c r="D60" s="5"/>
      <c r="E60" s="11"/>
      <c r="F60" s="12" t="str">
        <f>IF(E60="","",IFERROR(VLOOKUP(E60,Categorias!$B$3:$C$41,2,FALSE),""))</f>
        <v/>
      </c>
    </row>
    <row r="61" spans="2:6" ht="12.75" x14ac:dyDescent="0.2">
      <c r="B61" s="10"/>
      <c r="C61" s="11"/>
      <c r="D61" s="5"/>
      <c r="E61" s="11"/>
      <c r="F61" s="12" t="str">
        <f>IF(E61="","",IFERROR(VLOOKUP(E61,Categorias!$B$3:$C$41,2,FALSE),""))</f>
        <v/>
      </c>
    </row>
    <row r="62" spans="2:6" ht="12.75" x14ac:dyDescent="0.2">
      <c r="B62" s="10"/>
      <c r="C62" s="11"/>
      <c r="D62" s="5"/>
      <c r="E62" s="11"/>
      <c r="F62" s="12" t="str">
        <f>IF(E62="","",IFERROR(VLOOKUP(E62,Categorias!$B$3:$C$41,2,FALSE),""))</f>
        <v/>
      </c>
    </row>
    <row r="63" spans="2:6" ht="12.75" x14ac:dyDescent="0.2">
      <c r="B63" s="10"/>
      <c r="C63" s="11"/>
      <c r="D63" s="5"/>
      <c r="E63" s="11"/>
      <c r="F63" s="12" t="str">
        <f>IF(E63="","",IFERROR(VLOOKUP(E63,Categorias!$B$3:$C$41,2,FALSE),""))</f>
        <v/>
      </c>
    </row>
    <row r="64" spans="2:6" ht="12.75" x14ac:dyDescent="0.2">
      <c r="B64" s="10"/>
      <c r="C64" s="11"/>
      <c r="D64" s="5"/>
      <c r="E64" s="11"/>
      <c r="F64" s="12" t="str">
        <f>IF(E64="","",IFERROR(VLOOKUP(E64,Categorias!$B$3:$C$41,2,FALSE),""))</f>
        <v/>
      </c>
    </row>
    <row r="65" spans="2:6" ht="12.75" x14ac:dyDescent="0.2">
      <c r="B65" s="10"/>
      <c r="C65" s="11"/>
      <c r="D65" s="5"/>
      <c r="E65" s="11"/>
      <c r="F65" s="12" t="str">
        <f>IF(E65="","",IFERROR(VLOOKUP(E65,Categorias!$B$3:$C$41,2,FALSE),""))</f>
        <v/>
      </c>
    </row>
    <row r="66" spans="2:6" ht="12.75" x14ac:dyDescent="0.2">
      <c r="B66" s="10"/>
      <c r="C66" s="11"/>
      <c r="D66" s="5"/>
      <c r="E66" s="11"/>
      <c r="F66" s="12" t="str">
        <f>IF(E66="","",IFERROR(VLOOKUP(E66,Categorias!$B$3:$C$41,2,FALSE),""))</f>
        <v/>
      </c>
    </row>
    <row r="67" spans="2:6" ht="12.75" x14ac:dyDescent="0.2">
      <c r="B67" s="10"/>
      <c r="C67" s="11"/>
      <c r="D67" s="5"/>
      <c r="E67" s="11"/>
      <c r="F67" s="12" t="str">
        <f>IF(E67="","",IFERROR(VLOOKUP(E67,Categorias!$B$3:$C$41,2,FALSE),""))</f>
        <v/>
      </c>
    </row>
    <row r="68" spans="2:6" ht="12.75" x14ac:dyDescent="0.2">
      <c r="B68" s="10"/>
      <c r="C68" s="11"/>
      <c r="D68" s="5"/>
      <c r="E68" s="11"/>
      <c r="F68" s="12" t="str">
        <f>IF(E68="","",IFERROR(VLOOKUP(E68,Categorias!$B$3:$C$41,2,FALSE),""))</f>
        <v/>
      </c>
    </row>
    <row r="69" spans="2:6" ht="12.75" x14ac:dyDescent="0.2">
      <c r="B69" s="10"/>
      <c r="C69" s="11"/>
      <c r="D69" s="5"/>
      <c r="E69" s="11"/>
      <c r="F69" s="12" t="str">
        <f>IF(E69="","",IFERROR(VLOOKUP(E69,Categorias!$B$3:$C$41,2,FALSE),""))</f>
        <v/>
      </c>
    </row>
    <row r="70" spans="2:6" ht="12.75" x14ac:dyDescent="0.2">
      <c r="B70" s="10"/>
      <c r="C70" s="11"/>
      <c r="D70" s="5"/>
      <c r="E70" s="11"/>
      <c r="F70" s="12" t="str">
        <f>IF(E70="","",IFERROR(VLOOKUP(E70,Categorias!$B$3:$C$41,2,FALSE),""))</f>
        <v/>
      </c>
    </row>
    <row r="71" spans="2:6" ht="12.75" x14ac:dyDescent="0.2">
      <c r="B71" s="10"/>
      <c r="C71" s="11"/>
      <c r="D71" s="5"/>
      <c r="E71" s="11"/>
      <c r="F71" s="12" t="str">
        <f>IF(E71="","",IFERROR(VLOOKUP(E71,Categorias!$B$3:$C$41,2,FALSE),""))</f>
        <v/>
      </c>
    </row>
    <row r="72" spans="2:6" ht="12.75" x14ac:dyDescent="0.2">
      <c r="B72" s="10"/>
      <c r="C72" s="11"/>
      <c r="D72" s="5"/>
      <c r="E72" s="11"/>
      <c r="F72" s="12" t="str">
        <f>IF(E72="","",IFERROR(VLOOKUP(E72,Categorias!$B$3:$C$41,2,FALSE),""))</f>
        <v/>
      </c>
    </row>
    <row r="73" spans="2:6" ht="12.75" x14ac:dyDescent="0.2">
      <c r="B73" s="10"/>
      <c r="C73" s="11"/>
      <c r="D73" s="5"/>
      <c r="E73" s="11"/>
      <c r="F73" s="12" t="str">
        <f>IF(E73="","",IFERROR(VLOOKUP(E73,Categorias!$B$3:$C$41,2,FALSE),""))</f>
        <v/>
      </c>
    </row>
    <row r="74" spans="2:6" ht="12.75" x14ac:dyDescent="0.2">
      <c r="B74" s="10"/>
      <c r="C74" s="11"/>
      <c r="D74" s="5"/>
      <c r="E74" s="11"/>
      <c r="F74" s="12" t="str">
        <f>IF(E74="","",IFERROR(VLOOKUP(E74,Categorias!$B$3:$C$41,2,FALSE),""))</f>
        <v/>
      </c>
    </row>
    <row r="75" spans="2:6" ht="12.75" x14ac:dyDescent="0.2">
      <c r="B75" s="10"/>
      <c r="C75" s="11"/>
      <c r="D75" s="5"/>
      <c r="E75" s="11"/>
      <c r="F75" s="12" t="str">
        <f>IF(E75="","",IFERROR(VLOOKUP(E75,Categorias!$B$3:$C$41,2,FALSE),""))</f>
        <v/>
      </c>
    </row>
    <row r="76" spans="2:6" ht="12.75" x14ac:dyDescent="0.2">
      <c r="B76" s="10"/>
      <c r="C76" s="11"/>
      <c r="D76" s="5"/>
      <c r="E76" s="11"/>
      <c r="F76" s="12" t="str">
        <f>IF(E76="","",IFERROR(VLOOKUP(E76,Categorias!$B$3:$C$41,2,FALSE),""))</f>
        <v/>
      </c>
    </row>
    <row r="77" spans="2:6" ht="12.75" x14ac:dyDescent="0.2">
      <c r="B77" s="10"/>
      <c r="C77" s="11"/>
      <c r="D77" s="5"/>
      <c r="E77" s="11"/>
      <c r="F77" s="12" t="str">
        <f>IF(E77="","",IFERROR(VLOOKUP(E77,Categorias!$B$3:$C$41,2,FALSE),""))</f>
        <v/>
      </c>
    </row>
    <row r="78" spans="2:6" ht="12.75" x14ac:dyDescent="0.2">
      <c r="B78" s="10"/>
      <c r="C78" s="11"/>
      <c r="D78" s="5"/>
      <c r="E78" s="11"/>
      <c r="F78" s="12" t="str">
        <f>IF(E78="","",IFERROR(VLOOKUP(E78,Categorias!$B$3:$C$41,2,FALSE),""))</f>
        <v/>
      </c>
    </row>
    <row r="79" spans="2:6" ht="12.75" x14ac:dyDescent="0.2">
      <c r="B79" s="10"/>
      <c r="C79" s="11"/>
      <c r="D79" s="5"/>
      <c r="E79" s="11"/>
      <c r="F79" s="12" t="str">
        <f>IF(E79="","",IFERROR(VLOOKUP(E79,Categorias!$B$3:$C$41,2,FALSE),""))</f>
        <v/>
      </c>
    </row>
    <row r="80" spans="2:6" ht="12.75" x14ac:dyDescent="0.2">
      <c r="B80" s="10"/>
      <c r="C80" s="11"/>
      <c r="D80" s="5"/>
      <c r="E80" s="11"/>
      <c r="F80" s="12" t="str">
        <f>IF(E80="","",IFERROR(VLOOKUP(E80,Categorias!$B$3:$C$41,2,FALSE),""))</f>
        <v/>
      </c>
    </row>
    <row r="81" spans="2:6" ht="12.75" x14ac:dyDescent="0.2">
      <c r="B81" s="10"/>
      <c r="C81" s="11"/>
      <c r="D81" s="5"/>
      <c r="E81" s="11"/>
      <c r="F81" s="12" t="str">
        <f>IF(E81="","",IFERROR(VLOOKUP(E81,Categorias!$B$3:$C$41,2,FALSE),""))</f>
        <v/>
      </c>
    </row>
    <row r="82" spans="2:6" ht="12.75" x14ac:dyDescent="0.2">
      <c r="B82" s="10"/>
      <c r="C82" s="11"/>
      <c r="D82" s="5"/>
      <c r="E82" s="11"/>
      <c r="F82" s="12" t="str">
        <f>IF(E82="","",IFERROR(VLOOKUP(E82,Categorias!$B$3:$C$41,2,FALSE),""))</f>
        <v/>
      </c>
    </row>
    <row r="83" spans="2:6" ht="12.75" x14ac:dyDescent="0.2">
      <c r="B83" s="10"/>
      <c r="C83" s="11"/>
      <c r="D83" s="5"/>
      <c r="E83" s="11"/>
      <c r="F83" s="12" t="str">
        <f>IF(E83="","",IFERROR(VLOOKUP(E83,Categorias!$B$3:$C$41,2,FALSE),""))</f>
        <v/>
      </c>
    </row>
    <row r="84" spans="2:6" ht="12.75" x14ac:dyDescent="0.2">
      <c r="B84" s="10"/>
      <c r="C84" s="11"/>
      <c r="D84" s="5"/>
      <c r="E84" s="11"/>
      <c r="F84" s="12" t="str">
        <f>IF(E84="","",IFERROR(VLOOKUP(E84,Categorias!$B$3:$C$41,2,FALSE),""))</f>
        <v/>
      </c>
    </row>
    <row r="85" spans="2:6" ht="12.75" x14ac:dyDescent="0.2">
      <c r="B85" s="10"/>
      <c r="C85" s="11"/>
      <c r="D85" s="5"/>
      <c r="E85" s="11"/>
      <c r="F85" s="12" t="str">
        <f>IF(E85="","",IFERROR(VLOOKUP(E85,Categorias!$B$3:$C$41,2,FALSE),""))</f>
        <v/>
      </c>
    </row>
    <row r="86" spans="2:6" ht="12.75" x14ac:dyDescent="0.2">
      <c r="B86" s="10"/>
      <c r="C86" s="11"/>
      <c r="D86" s="5"/>
      <c r="E86" s="11"/>
      <c r="F86" s="12" t="str">
        <f>IF(E86="","",IFERROR(VLOOKUP(E86,Categorias!$B$3:$C$41,2,FALSE),""))</f>
        <v/>
      </c>
    </row>
    <row r="87" spans="2:6" ht="12.75" x14ac:dyDescent="0.2">
      <c r="B87" s="10"/>
      <c r="C87" s="11"/>
      <c r="D87" s="5"/>
      <c r="E87" s="11"/>
      <c r="F87" s="12" t="str">
        <f>IF(E87="","",IFERROR(VLOOKUP(E87,Categorias!$B$3:$C$41,2,FALSE),""))</f>
        <v/>
      </c>
    </row>
    <row r="88" spans="2:6" ht="12.75" x14ac:dyDescent="0.2">
      <c r="B88" s="10"/>
      <c r="C88" s="11"/>
      <c r="D88" s="5"/>
      <c r="E88" s="11"/>
      <c r="F88" s="12" t="str">
        <f>IF(E88="","",IFERROR(VLOOKUP(E88,Categorias!$B$3:$C$41,2,FALSE),""))</f>
        <v/>
      </c>
    </row>
    <row r="89" spans="2:6" ht="12.75" x14ac:dyDescent="0.2">
      <c r="B89" s="10"/>
      <c r="C89" s="11"/>
      <c r="D89" s="5"/>
      <c r="E89" s="11"/>
      <c r="F89" s="12" t="str">
        <f>IF(E89="","",IFERROR(VLOOKUP(E89,Categorias!$B$3:$C$41,2,FALSE),""))</f>
        <v/>
      </c>
    </row>
    <row r="90" spans="2:6" ht="12.75" x14ac:dyDescent="0.2">
      <c r="B90" s="10"/>
      <c r="C90" s="11"/>
      <c r="D90" s="5"/>
      <c r="E90" s="11"/>
      <c r="F90" s="12" t="str">
        <f>IF(E90="","",IFERROR(VLOOKUP(E90,Categorias!$B$3:$C$41,2,FALSE),""))</f>
        <v/>
      </c>
    </row>
    <row r="91" spans="2:6" ht="12.75" x14ac:dyDescent="0.2">
      <c r="B91" s="10"/>
      <c r="C91" s="11"/>
      <c r="D91" s="5"/>
      <c r="E91" s="11"/>
      <c r="F91" s="12" t="str">
        <f>IF(E91="","",IFERROR(VLOOKUP(E91,Categorias!$B$3:$C$41,2,FALSE),""))</f>
        <v/>
      </c>
    </row>
    <row r="92" spans="2:6" ht="12.75" x14ac:dyDescent="0.2">
      <c r="B92" s="10"/>
      <c r="C92" s="11"/>
      <c r="D92" s="5"/>
      <c r="E92" s="11"/>
      <c r="F92" s="12" t="str">
        <f>IF(E92="","",IFERROR(VLOOKUP(E92,Categorias!$B$3:$C$41,2,FALSE),""))</f>
        <v/>
      </c>
    </row>
    <row r="93" spans="2:6" ht="12.75" x14ac:dyDescent="0.2">
      <c r="B93" s="10"/>
      <c r="C93" s="11"/>
      <c r="D93" s="5"/>
      <c r="E93" s="11"/>
      <c r="F93" s="12" t="str">
        <f>IF(E93="","",IFERROR(VLOOKUP(E93,Categorias!$B$3:$C$41,2,FALSE),""))</f>
        <v/>
      </c>
    </row>
    <row r="94" spans="2:6" ht="12.75" x14ac:dyDescent="0.2">
      <c r="B94" s="10"/>
      <c r="C94" s="11"/>
      <c r="D94" s="5"/>
      <c r="E94" s="11"/>
      <c r="F94" s="12" t="str">
        <f>IF(E94="","",IFERROR(VLOOKUP(E94,Categorias!$B$3:$C$41,2,FALSE),""))</f>
        <v/>
      </c>
    </row>
    <row r="95" spans="2:6" ht="12.75" x14ac:dyDescent="0.2">
      <c r="B95" s="10"/>
      <c r="C95" s="11"/>
      <c r="D95" s="5"/>
      <c r="E95" s="11"/>
      <c r="F95" s="12" t="str">
        <f>IF(E95="","",IFERROR(VLOOKUP(E95,Categorias!$B$3:$C$41,2,FALSE),""))</f>
        <v/>
      </c>
    </row>
    <row r="96" spans="2:6" ht="12.75" x14ac:dyDescent="0.2">
      <c r="B96" s="10"/>
      <c r="C96" s="11"/>
      <c r="D96" s="5"/>
      <c r="E96" s="11"/>
      <c r="F96" s="12" t="str">
        <f>IF(E96="","",IFERROR(VLOOKUP(E96,Categorias!$B$3:$C$41,2,FALSE),""))</f>
        <v/>
      </c>
    </row>
    <row r="97" spans="2:6" ht="12.75" x14ac:dyDescent="0.2">
      <c r="B97" s="10"/>
      <c r="C97" s="11"/>
      <c r="D97" s="5"/>
      <c r="E97" s="11"/>
      <c r="F97" s="12" t="str">
        <f>IF(E97="","",IFERROR(VLOOKUP(E97,Categorias!$B$3:$C$41,2,FALSE),""))</f>
        <v/>
      </c>
    </row>
    <row r="98" spans="2:6" ht="12.75" x14ac:dyDescent="0.2">
      <c r="B98" s="10"/>
      <c r="C98" s="11"/>
      <c r="D98" s="5"/>
      <c r="E98" s="11"/>
      <c r="F98" s="12" t="str">
        <f>IF(E98="","",IFERROR(VLOOKUP(E98,Categorias!$B$3:$C$41,2,FALSE),""))</f>
        <v/>
      </c>
    </row>
    <row r="99" spans="2:6" ht="12.75" x14ac:dyDescent="0.2">
      <c r="B99" s="10"/>
      <c r="C99" s="11"/>
      <c r="D99" s="5"/>
      <c r="E99" s="11"/>
      <c r="F99" s="12" t="str">
        <f>IF(E99="","",IFERROR(VLOOKUP(E99,Categorias!$B$3:$C$41,2,FALSE),""))</f>
        <v/>
      </c>
    </row>
    <row r="100" spans="2:6" ht="12.75" x14ac:dyDescent="0.2">
      <c r="B100" s="10"/>
      <c r="C100" s="11"/>
      <c r="D100" s="5"/>
      <c r="E100" s="11"/>
      <c r="F100" s="12" t="str">
        <f>IF(E100="","",IFERROR(VLOOKUP(E100,Categorias!$B$3:$C$41,2,FALSE),""))</f>
        <v/>
      </c>
    </row>
    <row r="101" spans="2:6" ht="12.75" x14ac:dyDescent="0.2">
      <c r="B101" s="10"/>
      <c r="C101" s="11"/>
      <c r="D101" s="5"/>
      <c r="E101" s="11"/>
      <c r="F101" s="12" t="str">
        <f>IF(E101="","",IFERROR(VLOOKUP(E101,Categorias!$B$3:$C$41,2,FALSE),""))</f>
        <v/>
      </c>
    </row>
    <row r="102" spans="2:6" ht="12.75" x14ac:dyDescent="0.2">
      <c r="B102" s="10"/>
      <c r="C102" s="11"/>
      <c r="D102" s="5"/>
      <c r="E102" s="11"/>
      <c r="F102" s="12" t="str">
        <f>IF(E102="","",IFERROR(VLOOKUP(E102,Categorias!$B$3:$C$41,2,FALSE),""))</f>
        <v/>
      </c>
    </row>
    <row r="103" spans="2:6" ht="12.75" x14ac:dyDescent="0.2">
      <c r="B103" s="10"/>
      <c r="C103" s="11"/>
      <c r="D103" s="5"/>
      <c r="E103" s="11"/>
      <c r="F103" s="12" t="str">
        <f>IF(E103="","",IFERROR(VLOOKUP(E103,Categorias!$B$3:$C$41,2,FALSE),""))</f>
        <v/>
      </c>
    </row>
    <row r="104" spans="2:6" ht="12.75" x14ac:dyDescent="0.2">
      <c r="B104" s="10"/>
      <c r="C104" s="11"/>
      <c r="D104" s="5"/>
      <c r="E104" s="11"/>
      <c r="F104" s="12" t="str">
        <f>IF(E104="","",IFERROR(VLOOKUP(E104,Categorias!$B$3:$C$41,2,FALSE),""))</f>
        <v/>
      </c>
    </row>
    <row r="105" spans="2:6" ht="12.75" x14ac:dyDescent="0.2">
      <c r="B105" s="10"/>
      <c r="C105" s="11"/>
      <c r="D105" s="5"/>
      <c r="E105" s="11"/>
      <c r="F105" s="12" t="str">
        <f>IF(E105="","",IFERROR(VLOOKUP(E105,Categorias!$B$3:$C$41,2,FALSE),""))</f>
        <v/>
      </c>
    </row>
    <row r="106" spans="2:6" ht="12.75" x14ac:dyDescent="0.2">
      <c r="B106" s="10"/>
      <c r="C106" s="11"/>
      <c r="D106" s="5"/>
      <c r="E106" s="11"/>
      <c r="F106" s="12" t="str">
        <f>IF(E106="","",IFERROR(VLOOKUP(E106,Categorias!$B$3:$C$41,2,FALSE),""))</f>
        <v/>
      </c>
    </row>
    <row r="107" spans="2:6" ht="12.75" x14ac:dyDescent="0.2">
      <c r="B107" s="10"/>
      <c r="C107" s="11"/>
      <c r="D107" s="5"/>
      <c r="E107" s="11"/>
      <c r="F107" s="12" t="str">
        <f>IF(E107="","",IFERROR(VLOOKUP(E107,Categorias!$B$3:$C$41,2,FALSE),""))</f>
        <v/>
      </c>
    </row>
    <row r="108" spans="2:6" ht="12.75" x14ac:dyDescent="0.2">
      <c r="B108" s="10"/>
      <c r="C108" s="11"/>
      <c r="D108" s="5"/>
      <c r="E108" s="11"/>
      <c r="F108" s="12" t="str">
        <f>IF(E108="","",IFERROR(VLOOKUP(E108,Categorias!$B$3:$C$41,2,FALSE),""))</f>
        <v/>
      </c>
    </row>
    <row r="109" spans="2:6" ht="12.75" x14ac:dyDescent="0.2">
      <c r="B109" s="10"/>
      <c r="C109" s="11"/>
      <c r="D109" s="5"/>
      <c r="E109" s="11"/>
      <c r="F109" s="12" t="str">
        <f>IF(E109="","",IFERROR(VLOOKUP(E109,Categorias!$B$3:$C$41,2,FALSE),""))</f>
        <v/>
      </c>
    </row>
    <row r="110" spans="2:6" ht="12.75" x14ac:dyDescent="0.2">
      <c r="B110" s="10"/>
      <c r="C110" s="11"/>
      <c r="D110" s="5"/>
      <c r="E110" s="11"/>
      <c r="F110" s="12" t="str">
        <f>IF(E110="","",IFERROR(VLOOKUP(E110,Categorias!$B$3:$C$41,2,FALSE),""))</f>
        <v/>
      </c>
    </row>
    <row r="111" spans="2:6" ht="12.75" x14ac:dyDescent="0.2">
      <c r="B111" s="10"/>
      <c r="C111" s="11"/>
      <c r="D111" s="5"/>
      <c r="E111" s="11"/>
      <c r="F111" s="12" t="str">
        <f>IF(E111="","",IFERROR(VLOOKUP(E111,Categorias!$B$3:$C$41,2,FALSE),""))</f>
        <v/>
      </c>
    </row>
    <row r="112" spans="2:6" ht="12.75" x14ac:dyDescent="0.2">
      <c r="B112" s="10"/>
      <c r="C112" s="11"/>
      <c r="D112" s="5"/>
      <c r="E112" s="11"/>
      <c r="F112" s="12" t="str">
        <f>IF(E112="","",IFERROR(VLOOKUP(E112,Categorias!$B$3:$C$41,2,FALSE),""))</f>
        <v/>
      </c>
    </row>
    <row r="113" spans="2:6" ht="12.75" x14ac:dyDescent="0.2">
      <c r="B113" s="10"/>
      <c r="C113" s="11"/>
      <c r="D113" s="5"/>
      <c r="E113" s="11"/>
      <c r="F113" s="12" t="str">
        <f>IF(E113="","",IFERROR(VLOOKUP(E113,Categorias!$B$3:$C$41,2,FALSE),""))</f>
        <v/>
      </c>
    </row>
    <row r="114" spans="2:6" ht="12.75" x14ac:dyDescent="0.2">
      <c r="B114" s="10"/>
      <c r="C114" s="11"/>
      <c r="D114" s="5"/>
      <c r="E114" s="11"/>
      <c r="F114" s="12" t="str">
        <f>IF(E114="","",IFERROR(VLOOKUP(E114,Categorias!$B$3:$C$41,2,FALSE),""))</f>
        <v/>
      </c>
    </row>
    <row r="115" spans="2:6" ht="12.75" x14ac:dyDescent="0.2">
      <c r="B115" s="10"/>
      <c r="C115" s="11"/>
      <c r="D115" s="5"/>
      <c r="E115" s="11"/>
      <c r="F115" s="12" t="str">
        <f>IF(E115="","",IFERROR(VLOOKUP(E115,Categorias!$B$3:$C$41,2,FALSE),""))</f>
        <v/>
      </c>
    </row>
    <row r="116" spans="2:6" ht="12.75" x14ac:dyDescent="0.2">
      <c r="B116" s="10"/>
      <c r="C116" s="11"/>
      <c r="D116" s="5"/>
      <c r="E116" s="11"/>
      <c r="F116" s="12" t="str">
        <f>IF(E116="","",IFERROR(VLOOKUP(E116,Categorias!$B$3:$C$41,2,FALSE),""))</f>
        <v/>
      </c>
    </row>
    <row r="117" spans="2:6" ht="12.75" x14ac:dyDescent="0.2">
      <c r="B117" s="10"/>
      <c r="C117" s="11"/>
      <c r="D117" s="5"/>
      <c r="E117" s="11"/>
      <c r="F117" s="12" t="str">
        <f>IF(E117="","",IFERROR(VLOOKUP(E117,Categorias!$B$3:$C$41,2,FALSE),""))</f>
        <v/>
      </c>
    </row>
    <row r="118" spans="2:6" ht="12.75" x14ac:dyDescent="0.2">
      <c r="B118" s="10"/>
      <c r="C118" s="11"/>
      <c r="D118" s="5"/>
      <c r="E118" s="11"/>
      <c r="F118" s="12" t="str">
        <f>IF(E118="","",IFERROR(VLOOKUP(E118,Categorias!$B$3:$C$41,2,FALSE),""))</f>
        <v/>
      </c>
    </row>
    <row r="119" spans="2:6" ht="12.75" x14ac:dyDescent="0.2">
      <c r="B119" s="10"/>
      <c r="C119" s="11"/>
      <c r="D119" s="5"/>
      <c r="E119" s="11"/>
      <c r="F119" s="12" t="str">
        <f>IF(E119="","",IFERROR(VLOOKUP(E119,Categorias!$B$3:$C$41,2,FALSE),""))</f>
        <v/>
      </c>
    </row>
    <row r="120" spans="2:6" ht="12.75" x14ac:dyDescent="0.2">
      <c r="B120" s="10"/>
      <c r="C120" s="11"/>
      <c r="D120" s="5"/>
      <c r="E120" s="11"/>
      <c r="F120" s="12" t="str">
        <f>IF(E120="","",IFERROR(VLOOKUP(E120,Categorias!$B$3:$C$41,2,FALSE),""))</f>
        <v/>
      </c>
    </row>
    <row r="121" spans="2:6" ht="12.75" x14ac:dyDescent="0.2">
      <c r="B121" s="10"/>
      <c r="C121" s="11"/>
      <c r="D121" s="5"/>
      <c r="E121" s="11"/>
      <c r="F121" s="12" t="str">
        <f>IF(E121="","",IFERROR(VLOOKUP(E121,Categorias!$B$3:$C$41,2,FALSE),""))</f>
        <v/>
      </c>
    </row>
    <row r="122" spans="2:6" ht="12.75" x14ac:dyDescent="0.2">
      <c r="B122" s="10"/>
      <c r="C122" s="11"/>
      <c r="D122" s="5"/>
      <c r="E122" s="11"/>
      <c r="F122" s="12" t="str">
        <f>IF(E122="","",IFERROR(VLOOKUP(E122,Categorias!$B$3:$C$41,2,FALSE),""))</f>
        <v/>
      </c>
    </row>
    <row r="123" spans="2:6" ht="12.75" x14ac:dyDescent="0.2">
      <c r="B123" s="10"/>
      <c r="C123" s="11"/>
      <c r="D123" s="5"/>
      <c r="E123" s="11"/>
      <c r="F123" s="12" t="str">
        <f>IF(E123="","",IFERROR(VLOOKUP(E123,Categorias!$B$3:$C$41,2,FALSE),""))</f>
        <v/>
      </c>
    </row>
    <row r="124" spans="2:6" ht="12.75" x14ac:dyDescent="0.2">
      <c r="B124" s="10"/>
      <c r="C124" s="11"/>
      <c r="D124" s="5"/>
      <c r="E124" s="11"/>
      <c r="F124" s="12" t="str">
        <f>IF(E124="","",IFERROR(VLOOKUP(E124,Categorias!$B$3:$C$41,2,FALSE),""))</f>
        <v/>
      </c>
    </row>
    <row r="125" spans="2:6" ht="12.75" x14ac:dyDescent="0.2">
      <c r="B125" s="10"/>
      <c r="C125" s="11"/>
      <c r="D125" s="5"/>
      <c r="E125" s="11"/>
      <c r="F125" s="12" t="str">
        <f>IF(E125="","",IFERROR(VLOOKUP(E125,Categorias!$B$3:$C$41,2,FALSE),""))</f>
        <v/>
      </c>
    </row>
    <row r="126" spans="2:6" ht="12.75" x14ac:dyDescent="0.2">
      <c r="B126" s="10"/>
      <c r="C126" s="11"/>
      <c r="D126" s="5"/>
      <c r="E126" s="11"/>
      <c r="F126" s="12" t="str">
        <f>IF(E126="","",IFERROR(VLOOKUP(E126,Categorias!$B$3:$C$41,2,FALSE),""))</f>
        <v/>
      </c>
    </row>
    <row r="127" spans="2:6" ht="12.75" x14ac:dyDescent="0.2">
      <c r="B127" s="10"/>
      <c r="C127" s="11"/>
      <c r="D127" s="5"/>
      <c r="E127" s="11"/>
      <c r="F127" s="12" t="str">
        <f>IF(E127="","",IFERROR(VLOOKUP(E127,Categorias!$B$3:$C$41,2,FALSE),""))</f>
        <v/>
      </c>
    </row>
    <row r="128" spans="2:6" ht="12.75" x14ac:dyDescent="0.2">
      <c r="B128" s="10"/>
      <c r="C128" s="11"/>
      <c r="D128" s="5"/>
      <c r="E128" s="11"/>
      <c r="F128" s="12" t="str">
        <f>IF(E128="","",IFERROR(VLOOKUP(E128,Categorias!$B$3:$C$41,2,FALSE),""))</f>
        <v/>
      </c>
    </row>
    <row r="129" spans="2:6" ht="12.75" x14ac:dyDescent="0.2">
      <c r="B129" s="10"/>
      <c r="C129" s="11"/>
      <c r="D129" s="5"/>
      <c r="E129" s="11"/>
      <c r="F129" s="12" t="str">
        <f>IF(E129="","",IFERROR(VLOOKUP(E129,Categorias!$B$3:$C$41,2,FALSE),""))</f>
        <v/>
      </c>
    </row>
    <row r="130" spans="2:6" ht="12.75" x14ac:dyDescent="0.2">
      <c r="B130" s="10"/>
      <c r="C130" s="11"/>
      <c r="D130" s="5"/>
      <c r="E130" s="11"/>
      <c r="F130" s="12" t="str">
        <f>IF(E130="","",IFERROR(VLOOKUP(E130,Categorias!$B$3:$C$41,2,FALSE),""))</f>
        <v/>
      </c>
    </row>
    <row r="131" spans="2:6" ht="12.75" x14ac:dyDescent="0.2">
      <c r="B131" s="10"/>
      <c r="C131" s="11"/>
      <c r="D131" s="5"/>
      <c r="E131" s="11"/>
      <c r="F131" s="12" t="str">
        <f>IF(E131="","",IFERROR(VLOOKUP(E131,Categorias!$B$3:$C$41,2,FALSE),""))</f>
        <v/>
      </c>
    </row>
    <row r="132" spans="2:6" ht="12.75" x14ac:dyDescent="0.2">
      <c r="B132" s="10"/>
      <c r="C132" s="11"/>
      <c r="D132" s="5"/>
      <c r="E132" s="11"/>
      <c r="F132" s="12" t="str">
        <f>IF(E132="","",IFERROR(VLOOKUP(E132,Categorias!$B$3:$C$41,2,FALSE),""))</f>
        <v/>
      </c>
    </row>
    <row r="133" spans="2:6" ht="12.75" x14ac:dyDescent="0.2">
      <c r="B133" s="10"/>
      <c r="C133" s="11"/>
      <c r="D133" s="5"/>
      <c r="E133" s="11"/>
      <c r="F133" s="12" t="str">
        <f>IF(E133="","",IFERROR(VLOOKUP(E133,Categorias!$B$3:$C$41,2,FALSE),""))</f>
        <v/>
      </c>
    </row>
    <row r="134" spans="2:6" ht="12.75" x14ac:dyDescent="0.2">
      <c r="B134" s="10"/>
      <c r="C134" s="11"/>
      <c r="D134" s="5"/>
      <c r="E134" s="11"/>
      <c r="F134" s="12" t="str">
        <f>IF(E134="","",IFERROR(VLOOKUP(E134,Categorias!$B$3:$C$41,2,FALSE),""))</f>
        <v/>
      </c>
    </row>
    <row r="135" spans="2:6" ht="12.75" x14ac:dyDescent="0.2">
      <c r="B135" s="10"/>
      <c r="C135" s="11"/>
      <c r="D135" s="5"/>
      <c r="E135" s="11"/>
      <c r="F135" s="12" t="str">
        <f>IF(E135="","",IFERROR(VLOOKUP(E135,Categorias!$B$3:$C$41,2,FALSE),""))</f>
        <v/>
      </c>
    </row>
    <row r="136" spans="2:6" ht="12.75" x14ac:dyDescent="0.2">
      <c r="B136" s="10"/>
      <c r="C136" s="11"/>
      <c r="D136" s="5"/>
      <c r="E136" s="11"/>
      <c r="F136" s="12" t="str">
        <f>IF(E136="","",IFERROR(VLOOKUP(E136,Categorias!$B$3:$C$41,2,FALSE),""))</f>
        <v/>
      </c>
    </row>
    <row r="137" spans="2:6" ht="12.75" x14ac:dyDescent="0.2">
      <c r="B137" s="10"/>
      <c r="C137" s="11"/>
      <c r="D137" s="5"/>
      <c r="E137" s="11"/>
      <c r="F137" s="12" t="str">
        <f>IF(E137="","",IFERROR(VLOOKUP(E137,Categorias!$B$3:$C$41,2,FALSE),""))</f>
        <v/>
      </c>
    </row>
    <row r="138" spans="2:6" ht="12.75" x14ac:dyDescent="0.2">
      <c r="B138" s="10"/>
      <c r="C138" s="11"/>
      <c r="D138" s="5"/>
      <c r="E138" s="11"/>
      <c r="F138" s="12" t="str">
        <f>IF(E138="","",IFERROR(VLOOKUP(E138,Categorias!$B$3:$C$41,2,FALSE),""))</f>
        <v/>
      </c>
    </row>
    <row r="139" spans="2:6" ht="12.75" x14ac:dyDescent="0.2">
      <c r="B139" s="10"/>
      <c r="C139" s="11"/>
      <c r="D139" s="5"/>
      <c r="E139" s="11"/>
      <c r="F139" s="12" t="str">
        <f>IF(E139="","",IFERROR(VLOOKUP(E139,Categorias!$B$3:$C$41,2,FALSE),""))</f>
        <v/>
      </c>
    </row>
    <row r="140" spans="2:6" ht="12.75" x14ac:dyDescent="0.2">
      <c r="B140" s="10"/>
      <c r="C140" s="11"/>
      <c r="D140" s="5"/>
      <c r="E140" s="11"/>
      <c r="F140" s="12" t="str">
        <f>IF(E140="","",IFERROR(VLOOKUP(E140,Categorias!$B$3:$C$41,2,FALSE),""))</f>
        <v/>
      </c>
    </row>
    <row r="141" spans="2:6" ht="12.75" x14ac:dyDescent="0.2">
      <c r="B141" s="10"/>
      <c r="C141" s="11"/>
      <c r="D141" s="5"/>
      <c r="E141" s="11"/>
      <c r="F141" s="12" t="str">
        <f>IF(E141="","",IFERROR(VLOOKUP(E141,Categorias!$B$3:$C$41,2,FALSE),""))</f>
        <v/>
      </c>
    </row>
    <row r="142" spans="2:6" ht="12.75" x14ac:dyDescent="0.2">
      <c r="B142" s="10"/>
      <c r="C142" s="11"/>
      <c r="D142" s="5"/>
      <c r="E142" s="11"/>
      <c r="F142" s="12" t="str">
        <f>IF(E142="","",IFERROR(VLOOKUP(E142,Categorias!$B$3:$C$41,2,FALSE),""))</f>
        <v/>
      </c>
    </row>
    <row r="143" spans="2:6" ht="12.75" x14ac:dyDescent="0.2">
      <c r="B143" s="10"/>
      <c r="C143" s="11"/>
      <c r="D143" s="5"/>
      <c r="E143" s="11"/>
      <c r="F143" s="12" t="str">
        <f>IF(E143="","",IFERROR(VLOOKUP(E143,Categorias!$B$3:$C$41,2,FALSE),""))</f>
        <v/>
      </c>
    </row>
    <row r="144" spans="2:6" ht="12.75" x14ac:dyDescent="0.2">
      <c r="B144" s="10"/>
      <c r="C144" s="11"/>
      <c r="D144" s="5"/>
      <c r="E144" s="11"/>
      <c r="F144" s="12" t="str">
        <f>IF(E144="","",IFERROR(VLOOKUP(E144,Categorias!$B$3:$C$41,2,FALSE),""))</f>
        <v/>
      </c>
    </row>
    <row r="145" spans="2:6" ht="12.75" x14ac:dyDescent="0.2">
      <c r="B145" s="10"/>
      <c r="C145" s="11"/>
      <c r="D145" s="5"/>
      <c r="E145" s="11"/>
      <c r="F145" s="12" t="str">
        <f>IF(E145="","",IFERROR(VLOOKUP(E145,Categorias!$B$3:$C$41,2,FALSE),""))</f>
        <v/>
      </c>
    </row>
    <row r="146" spans="2:6" ht="12.75" x14ac:dyDescent="0.2">
      <c r="B146" s="10"/>
      <c r="C146" s="11"/>
      <c r="D146" s="5"/>
      <c r="E146" s="11"/>
      <c r="F146" s="12" t="str">
        <f>IF(E146="","",IFERROR(VLOOKUP(E146,Categorias!$B$3:$C$41,2,FALSE),""))</f>
        <v/>
      </c>
    </row>
    <row r="147" spans="2:6" ht="12.75" x14ac:dyDescent="0.2">
      <c r="B147" s="10"/>
      <c r="C147" s="11"/>
      <c r="D147" s="5"/>
      <c r="E147" s="11"/>
      <c r="F147" s="12" t="str">
        <f>IF(E147="","",IFERROR(VLOOKUP(E147,Categorias!$B$3:$C$41,2,FALSE),""))</f>
        <v/>
      </c>
    </row>
    <row r="148" spans="2:6" ht="12.75" x14ac:dyDescent="0.2">
      <c r="B148" s="10"/>
      <c r="C148" s="11"/>
      <c r="D148" s="5"/>
      <c r="E148" s="11"/>
      <c r="F148" s="12" t="str">
        <f>IF(E148="","",IFERROR(VLOOKUP(E148,Categorias!$B$3:$C$41,2,FALSE),""))</f>
        <v/>
      </c>
    </row>
    <row r="149" spans="2:6" ht="12.75" x14ac:dyDescent="0.2">
      <c r="B149" s="10"/>
      <c r="C149" s="11"/>
      <c r="D149" s="5"/>
      <c r="E149" s="11"/>
      <c r="F149" s="12" t="str">
        <f>IF(E149="","",IFERROR(VLOOKUP(E149,Categorias!$B$3:$C$41,2,FALSE),""))</f>
        <v/>
      </c>
    </row>
    <row r="150" spans="2:6" ht="12.75" x14ac:dyDescent="0.2">
      <c r="B150" s="10"/>
      <c r="C150" s="11"/>
      <c r="D150" s="5"/>
      <c r="E150" s="11"/>
      <c r="F150" s="12" t="str">
        <f>IF(E150="","",IFERROR(VLOOKUP(E150,Categorias!$B$3:$C$41,2,FALSE),""))</f>
        <v/>
      </c>
    </row>
    <row r="151" spans="2:6" ht="12.75" x14ac:dyDescent="0.2">
      <c r="B151" s="10"/>
      <c r="C151" s="11"/>
      <c r="D151" s="5"/>
      <c r="E151" s="11"/>
      <c r="F151" s="12" t="str">
        <f>IF(E151="","",IFERROR(VLOOKUP(E151,Categorias!$B$3:$C$41,2,FALSE),""))</f>
        <v/>
      </c>
    </row>
    <row r="152" spans="2:6" ht="12.75" x14ac:dyDescent="0.2">
      <c r="B152" s="10"/>
      <c r="C152" s="11"/>
      <c r="D152" s="5"/>
      <c r="E152" s="11"/>
      <c r="F152" s="12" t="str">
        <f>IF(E152="","",IFERROR(VLOOKUP(E152,Categorias!$B$3:$C$41,2,FALSE),""))</f>
        <v/>
      </c>
    </row>
    <row r="153" spans="2:6" ht="12.75" x14ac:dyDescent="0.2">
      <c r="B153" s="10"/>
      <c r="C153" s="11"/>
      <c r="D153" s="5"/>
      <c r="E153" s="11"/>
      <c r="F153" s="12" t="str">
        <f>IF(E153="","",IFERROR(VLOOKUP(E153,Categorias!$B$3:$C$41,2,FALSE),""))</f>
        <v/>
      </c>
    </row>
    <row r="154" spans="2:6" ht="12.75" x14ac:dyDescent="0.2">
      <c r="B154" s="10"/>
      <c r="C154" s="11"/>
      <c r="D154" s="5"/>
      <c r="E154" s="11"/>
      <c r="F154" s="12" t="str">
        <f>IF(E154="","",IFERROR(VLOOKUP(E154,Categorias!$B$3:$C$41,2,FALSE),""))</f>
        <v/>
      </c>
    </row>
    <row r="155" spans="2:6" ht="12.75" x14ac:dyDescent="0.2">
      <c r="B155" s="10"/>
      <c r="C155" s="11"/>
      <c r="D155" s="5"/>
      <c r="E155" s="11"/>
      <c r="F155" s="12" t="str">
        <f>IF(E155="","",IFERROR(VLOOKUP(E155,Categorias!$B$3:$C$41,2,FALSE),""))</f>
        <v/>
      </c>
    </row>
    <row r="156" spans="2:6" ht="12.75" x14ac:dyDescent="0.2">
      <c r="B156" s="10"/>
      <c r="C156" s="11"/>
      <c r="D156" s="5"/>
      <c r="E156" s="11"/>
      <c r="F156" s="12" t="str">
        <f>IF(E156="","",IFERROR(VLOOKUP(E156,Categorias!$B$3:$C$41,2,FALSE),""))</f>
        <v/>
      </c>
    </row>
    <row r="157" spans="2:6" ht="12.75" x14ac:dyDescent="0.2">
      <c r="B157" s="10"/>
      <c r="C157" s="11"/>
      <c r="D157" s="5"/>
      <c r="E157" s="11"/>
      <c r="F157" s="12" t="str">
        <f>IF(E157="","",IFERROR(VLOOKUP(E157,Categorias!$B$3:$C$41,2,FALSE),""))</f>
        <v/>
      </c>
    </row>
    <row r="158" spans="2:6" ht="12.75" x14ac:dyDescent="0.2">
      <c r="B158" s="10"/>
      <c r="C158" s="11"/>
      <c r="D158" s="5"/>
      <c r="E158" s="11"/>
      <c r="F158" s="12" t="str">
        <f>IF(E158="","",IFERROR(VLOOKUP(E158,Categorias!$B$3:$C$41,2,FALSE),""))</f>
        <v/>
      </c>
    </row>
    <row r="159" spans="2:6" ht="12.75" x14ac:dyDescent="0.2">
      <c r="B159" s="10"/>
      <c r="C159" s="11"/>
      <c r="D159" s="5"/>
      <c r="E159" s="11"/>
      <c r="F159" s="12" t="str">
        <f>IF(E159="","",IFERROR(VLOOKUP(E159,Categorias!$B$3:$C$41,2,FALSE),""))</f>
        <v/>
      </c>
    </row>
    <row r="160" spans="2:6" ht="12.75" x14ac:dyDescent="0.2">
      <c r="B160" s="10"/>
      <c r="C160" s="11"/>
      <c r="D160" s="5"/>
      <c r="E160" s="11"/>
      <c r="F160" s="12" t="str">
        <f>IF(E160="","",IFERROR(VLOOKUP(E160,Categorias!$B$3:$C$41,2,FALSE),""))</f>
        <v/>
      </c>
    </row>
    <row r="161" spans="2:6" ht="12.75" x14ac:dyDescent="0.2">
      <c r="B161" s="10"/>
      <c r="C161" s="11"/>
      <c r="D161" s="5"/>
      <c r="E161" s="11"/>
      <c r="F161" s="12" t="str">
        <f>IF(E161="","",IFERROR(VLOOKUP(E161,Categorias!$B$3:$C$41,2,FALSE),""))</f>
        <v/>
      </c>
    </row>
    <row r="162" spans="2:6" ht="12.75" x14ac:dyDescent="0.2">
      <c r="B162" s="10"/>
      <c r="C162" s="11"/>
      <c r="D162" s="5"/>
      <c r="E162" s="11"/>
      <c r="F162" s="12" t="str">
        <f>IF(E162="","",IFERROR(VLOOKUP(E162,Categorias!$B$3:$C$41,2,FALSE),""))</f>
        <v/>
      </c>
    </row>
    <row r="163" spans="2:6" ht="12.75" x14ac:dyDescent="0.2">
      <c r="B163" s="10"/>
      <c r="C163" s="11"/>
      <c r="D163" s="5"/>
      <c r="E163" s="11"/>
      <c r="F163" s="12" t="str">
        <f>IF(E163="","",IFERROR(VLOOKUP(E163,Categorias!$B$3:$C$41,2,FALSE),""))</f>
        <v/>
      </c>
    </row>
    <row r="164" spans="2:6" ht="12.75" x14ac:dyDescent="0.2">
      <c r="B164" s="10"/>
      <c r="C164" s="11"/>
      <c r="D164" s="5"/>
      <c r="E164" s="11"/>
      <c r="F164" s="12" t="str">
        <f>IF(E164="","",IFERROR(VLOOKUP(E164,Categorias!$B$3:$C$41,2,FALSE),""))</f>
        <v/>
      </c>
    </row>
    <row r="165" spans="2:6" ht="12.75" x14ac:dyDescent="0.2">
      <c r="B165" s="10"/>
      <c r="C165" s="11"/>
      <c r="D165" s="5"/>
      <c r="E165" s="11"/>
      <c r="F165" s="12" t="str">
        <f>IF(E165="","",IFERROR(VLOOKUP(E165,Categorias!$B$3:$C$41,2,FALSE),""))</f>
        <v/>
      </c>
    </row>
    <row r="166" spans="2:6" ht="12.75" x14ac:dyDescent="0.2">
      <c r="B166" s="10"/>
      <c r="C166" s="11"/>
      <c r="D166" s="5"/>
      <c r="E166" s="11"/>
      <c r="F166" s="12" t="str">
        <f>IF(E166="","",IFERROR(VLOOKUP(E166,Categorias!$B$3:$C$41,2,FALSE),""))</f>
        <v/>
      </c>
    </row>
    <row r="167" spans="2:6" ht="12.75" x14ac:dyDescent="0.2">
      <c r="B167" s="10"/>
      <c r="C167" s="11"/>
      <c r="D167" s="5"/>
      <c r="E167" s="11"/>
      <c r="F167" s="12" t="str">
        <f>IF(E167="","",IFERROR(VLOOKUP(E167,Categorias!$B$3:$C$41,2,FALSE),""))</f>
        <v/>
      </c>
    </row>
    <row r="168" spans="2:6" ht="12.75" x14ac:dyDescent="0.2">
      <c r="B168" s="10"/>
      <c r="C168" s="11"/>
      <c r="D168" s="5"/>
      <c r="E168" s="11"/>
      <c r="F168" s="12" t="str">
        <f>IF(E168="","",IFERROR(VLOOKUP(E168,Categorias!$B$3:$C$41,2,FALSE),""))</f>
        <v/>
      </c>
    </row>
    <row r="169" spans="2:6" ht="12.75" x14ac:dyDescent="0.2">
      <c r="B169" s="10"/>
      <c r="C169" s="11"/>
      <c r="D169" s="5"/>
      <c r="E169" s="11"/>
      <c r="F169" s="12" t="str">
        <f>IF(E169="","",IFERROR(VLOOKUP(E169,Categorias!$B$3:$C$41,2,FALSE),""))</f>
        <v/>
      </c>
    </row>
    <row r="170" spans="2:6" ht="12.75" x14ac:dyDescent="0.2">
      <c r="B170" s="10"/>
      <c r="C170" s="11"/>
      <c r="D170" s="5"/>
      <c r="E170" s="11"/>
      <c r="F170" s="12" t="str">
        <f>IF(E170="","",IFERROR(VLOOKUP(E170,Categorias!$B$3:$C$41,2,FALSE),""))</f>
        <v/>
      </c>
    </row>
    <row r="171" spans="2:6" ht="12.75" x14ac:dyDescent="0.2">
      <c r="B171" s="10"/>
      <c r="C171" s="11"/>
      <c r="D171" s="5"/>
      <c r="E171" s="11"/>
      <c r="F171" s="12" t="str">
        <f>IF(E171="","",IFERROR(VLOOKUP(E171,Categorias!$B$3:$C$41,2,FALSE),""))</f>
        <v/>
      </c>
    </row>
    <row r="172" spans="2:6" ht="12.75" x14ac:dyDescent="0.2">
      <c r="B172" s="10"/>
      <c r="C172" s="11"/>
      <c r="D172" s="5"/>
      <c r="E172" s="11"/>
      <c r="F172" s="12" t="str">
        <f>IF(E172="","",IFERROR(VLOOKUP(E172,Categorias!$B$3:$C$41,2,FALSE),""))</f>
        <v/>
      </c>
    </row>
    <row r="173" spans="2:6" ht="12.75" x14ac:dyDescent="0.2">
      <c r="B173" s="10"/>
      <c r="C173" s="11"/>
      <c r="D173" s="5"/>
      <c r="E173" s="11"/>
      <c r="F173" s="12" t="str">
        <f>IF(E173="","",IFERROR(VLOOKUP(E173,Categorias!$B$3:$C$41,2,FALSE),""))</f>
        <v/>
      </c>
    </row>
    <row r="174" spans="2:6" ht="12.75" x14ac:dyDescent="0.2">
      <c r="B174" s="10"/>
      <c r="C174" s="11"/>
      <c r="D174" s="5"/>
      <c r="E174" s="11"/>
      <c r="F174" s="12" t="str">
        <f>IF(E174="","",IFERROR(VLOOKUP(E174,Categorias!$B$3:$C$41,2,FALSE),""))</f>
        <v/>
      </c>
    </row>
    <row r="175" spans="2:6" ht="12.75" x14ac:dyDescent="0.2">
      <c r="B175" s="10"/>
      <c r="C175" s="11"/>
      <c r="D175" s="5"/>
      <c r="E175" s="11"/>
      <c r="F175" s="12" t="str">
        <f>IF(E175="","",IFERROR(VLOOKUP(E175,Categorias!$B$3:$C$41,2,FALSE),""))</f>
        <v/>
      </c>
    </row>
    <row r="176" spans="2:6" ht="12.75" x14ac:dyDescent="0.2">
      <c r="B176" s="10"/>
      <c r="C176" s="11"/>
      <c r="D176" s="5"/>
      <c r="E176" s="11"/>
      <c r="F176" s="12" t="str">
        <f>IF(E176="","",IFERROR(VLOOKUP(E176,Categorias!$B$3:$C$41,2,FALSE),""))</f>
        <v/>
      </c>
    </row>
    <row r="177" spans="2:6" ht="12.75" x14ac:dyDescent="0.2">
      <c r="B177" s="10"/>
      <c r="C177" s="11"/>
      <c r="D177" s="5"/>
      <c r="E177" s="11"/>
      <c r="F177" s="12" t="str">
        <f>IF(E177="","",IFERROR(VLOOKUP(E177,Categorias!$B$3:$C$41,2,FALSE),""))</f>
        <v/>
      </c>
    </row>
    <row r="178" spans="2:6" ht="12.75" x14ac:dyDescent="0.2">
      <c r="B178" s="10"/>
      <c r="C178" s="11"/>
      <c r="D178" s="5"/>
      <c r="E178" s="11"/>
      <c r="F178" s="12" t="str">
        <f>IF(E178="","",IFERROR(VLOOKUP(E178,Categorias!$B$3:$C$41,2,FALSE),""))</f>
        <v/>
      </c>
    </row>
    <row r="179" spans="2:6" ht="12.75" x14ac:dyDescent="0.2">
      <c r="B179" s="10"/>
      <c r="C179" s="11"/>
      <c r="D179" s="5"/>
      <c r="E179" s="11"/>
      <c r="F179" s="12" t="str">
        <f>IF(E179="","",IFERROR(VLOOKUP(E179,Categorias!$B$3:$C$41,2,FALSE),""))</f>
        <v/>
      </c>
    </row>
    <row r="180" spans="2:6" ht="12.75" x14ac:dyDescent="0.2">
      <c r="B180" s="10"/>
      <c r="C180" s="11"/>
      <c r="D180" s="5"/>
      <c r="E180" s="11"/>
      <c r="F180" s="12" t="str">
        <f>IF(E180="","",IFERROR(VLOOKUP(E180,Categorias!$B$3:$C$41,2,FALSE),""))</f>
        <v/>
      </c>
    </row>
    <row r="181" spans="2:6" ht="12.75" x14ac:dyDescent="0.2">
      <c r="B181" s="10"/>
      <c r="C181" s="11"/>
      <c r="D181" s="5"/>
      <c r="E181" s="11"/>
      <c r="F181" s="12" t="str">
        <f>IF(E181="","",IFERROR(VLOOKUP(E181,Categorias!$B$3:$C$41,2,FALSE),""))</f>
        <v/>
      </c>
    </row>
    <row r="182" spans="2:6" ht="12.75" x14ac:dyDescent="0.2">
      <c r="B182" s="10"/>
      <c r="C182" s="11"/>
      <c r="D182" s="5"/>
      <c r="E182" s="11"/>
      <c r="F182" s="12" t="str">
        <f>IF(E182="","",IFERROR(VLOOKUP(E182,Categorias!$B$3:$C$41,2,FALSE),""))</f>
        <v/>
      </c>
    </row>
    <row r="183" spans="2:6" ht="12.75" x14ac:dyDescent="0.2">
      <c r="B183" s="10"/>
      <c r="C183" s="11"/>
      <c r="D183" s="5"/>
      <c r="E183" s="11"/>
      <c r="F183" s="12" t="str">
        <f>IF(E183="","",IFERROR(VLOOKUP(E183,Categorias!$B$3:$C$41,2,FALSE),""))</f>
        <v/>
      </c>
    </row>
    <row r="184" spans="2:6" ht="12.75" x14ac:dyDescent="0.2">
      <c r="B184" s="10"/>
      <c r="C184" s="11"/>
      <c r="D184" s="5"/>
      <c r="E184" s="11"/>
      <c r="F184" s="12" t="str">
        <f>IF(E184="","",IFERROR(VLOOKUP(E184,Categorias!$B$3:$C$41,2,FALSE),""))</f>
        <v/>
      </c>
    </row>
    <row r="185" spans="2:6" ht="12.75" x14ac:dyDescent="0.2">
      <c r="B185" s="10"/>
      <c r="C185" s="11"/>
      <c r="D185" s="5"/>
      <c r="E185" s="11"/>
      <c r="F185" s="12" t="str">
        <f>IF(E185="","",IFERROR(VLOOKUP(E185,Categorias!$B$3:$C$41,2,FALSE),""))</f>
        <v/>
      </c>
    </row>
    <row r="186" spans="2:6" ht="12.75" x14ac:dyDescent="0.2">
      <c r="B186" s="10"/>
      <c r="C186" s="11"/>
      <c r="D186" s="5"/>
      <c r="E186" s="11"/>
      <c r="F186" s="12" t="str">
        <f>IF(E186="","",IFERROR(VLOOKUP(E186,Categorias!$B$3:$C$41,2,FALSE),""))</f>
        <v/>
      </c>
    </row>
    <row r="187" spans="2:6" ht="12.75" x14ac:dyDescent="0.2">
      <c r="B187" s="10"/>
      <c r="C187" s="11"/>
      <c r="D187" s="5"/>
      <c r="E187" s="11"/>
      <c r="F187" s="12" t="str">
        <f>IF(E187="","",IFERROR(VLOOKUP(E187,Categorias!$B$3:$C$41,2,FALSE),""))</f>
        <v/>
      </c>
    </row>
    <row r="188" spans="2:6" ht="12.75" x14ac:dyDescent="0.2">
      <c r="B188" s="10"/>
      <c r="C188" s="11"/>
      <c r="D188" s="5"/>
      <c r="E188" s="11"/>
      <c r="F188" s="12" t="str">
        <f>IF(E188="","",IFERROR(VLOOKUP(E188,Categorias!$B$3:$C$41,2,FALSE),""))</f>
        <v/>
      </c>
    </row>
    <row r="189" spans="2:6" ht="12.75" x14ac:dyDescent="0.2">
      <c r="B189" s="10"/>
      <c r="C189" s="11"/>
      <c r="D189" s="5"/>
      <c r="E189" s="11"/>
      <c r="F189" s="12" t="str">
        <f>IF(E189="","",IFERROR(VLOOKUP(E189,Categorias!$B$3:$C$41,2,FALSE),""))</f>
        <v/>
      </c>
    </row>
    <row r="190" spans="2:6" ht="12.75" x14ac:dyDescent="0.2">
      <c r="B190" s="10"/>
      <c r="C190" s="11"/>
      <c r="D190" s="5"/>
      <c r="E190" s="11"/>
      <c r="F190" s="12" t="str">
        <f>IF(E190="","",IFERROR(VLOOKUP(E190,Categorias!$B$3:$C$41,2,FALSE),""))</f>
        <v/>
      </c>
    </row>
    <row r="191" spans="2:6" ht="12.75" x14ac:dyDescent="0.2">
      <c r="B191" s="10"/>
      <c r="C191" s="11"/>
      <c r="D191" s="5"/>
      <c r="E191" s="11"/>
      <c r="F191" s="12" t="str">
        <f>IF(E191="","",IFERROR(VLOOKUP(E191,Categorias!$B$3:$C$41,2,FALSE),""))</f>
        <v/>
      </c>
    </row>
    <row r="192" spans="2:6" ht="12.75" x14ac:dyDescent="0.2">
      <c r="B192" s="10"/>
      <c r="C192" s="11"/>
      <c r="D192" s="5"/>
      <c r="E192" s="11"/>
      <c r="F192" s="12" t="str">
        <f>IF(E192="","",IFERROR(VLOOKUP(E192,Categorias!$B$3:$C$41,2,FALSE),""))</f>
        <v/>
      </c>
    </row>
    <row r="193" spans="2:6" ht="12.75" x14ac:dyDescent="0.2">
      <c r="B193" s="10"/>
      <c r="C193" s="11"/>
      <c r="D193" s="5"/>
      <c r="E193" s="11"/>
      <c r="F193" s="12" t="str">
        <f>IF(E193="","",IFERROR(VLOOKUP(E193,Categorias!$B$3:$C$41,2,FALSE),""))</f>
        <v/>
      </c>
    </row>
    <row r="194" spans="2:6" ht="12.75" x14ac:dyDescent="0.2">
      <c r="B194" s="10"/>
      <c r="C194" s="11"/>
      <c r="D194" s="5"/>
      <c r="E194" s="11"/>
      <c r="F194" s="12" t="str">
        <f>IF(E194="","",IFERROR(VLOOKUP(E194,Categorias!$B$3:$C$41,2,FALSE),""))</f>
        <v/>
      </c>
    </row>
    <row r="195" spans="2:6" ht="12.75" x14ac:dyDescent="0.2">
      <c r="B195" s="10"/>
      <c r="C195" s="11"/>
      <c r="D195" s="5"/>
      <c r="E195" s="11"/>
      <c r="F195" s="12" t="str">
        <f>IF(E195="","",IFERROR(VLOOKUP(E195,Categorias!$B$3:$C$41,2,FALSE),""))</f>
        <v/>
      </c>
    </row>
    <row r="196" spans="2:6" ht="12.75" x14ac:dyDescent="0.2">
      <c r="B196" s="10"/>
      <c r="C196" s="11"/>
      <c r="D196" s="5"/>
      <c r="E196" s="11"/>
      <c r="F196" s="12" t="str">
        <f>IF(E196="","",IFERROR(VLOOKUP(E196,Categorias!$B$3:$C$41,2,FALSE),""))</f>
        <v/>
      </c>
    </row>
    <row r="197" spans="2:6" ht="12.75" x14ac:dyDescent="0.2">
      <c r="B197" s="10"/>
      <c r="C197" s="11"/>
      <c r="D197" s="5"/>
      <c r="E197" s="11"/>
      <c r="F197" s="12" t="str">
        <f>IF(E197="","",IFERROR(VLOOKUP(E197,Categorias!$B$3:$C$41,2,FALSE),""))</f>
        <v/>
      </c>
    </row>
    <row r="198" spans="2:6" ht="12.75" x14ac:dyDescent="0.2">
      <c r="B198" s="10"/>
      <c r="C198" s="11"/>
      <c r="D198" s="5"/>
      <c r="E198" s="11"/>
      <c r="F198" s="12" t="str">
        <f>IF(E198="","",IFERROR(VLOOKUP(E198,Categorias!$B$3:$C$41,2,FALSE),""))</f>
        <v/>
      </c>
    </row>
    <row r="199" spans="2:6" ht="12.75" x14ac:dyDescent="0.2">
      <c r="B199" s="10"/>
      <c r="C199" s="11"/>
      <c r="D199" s="5"/>
      <c r="E199" s="11"/>
      <c r="F199" s="12" t="str">
        <f>IF(E199="","",IFERROR(VLOOKUP(E199,Categorias!$B$3:$C$41,2,FALSE),""))</f>
        <v/>
      </c>
    </row>
    <row r="200" spans="2:6" ht="12.75" x14ac:dyDescent="0.2">
      <c r="B200" s="10"/>
      <c r="C200" s="11"/>
      <c r="D200" s="5"/>
      <c r="E200" s="11"/>
      <c r="F200" s="12" t="str">
        <f>IF(E200="","",IFERROR(VLOOKUP(E200,Categorias!$B$3:$C$41,2,FALSE),""))</f>
        <v/>
      </c>
    </row>
    <row r="201" spans="2:6" ht="12.75" x14ac:dyDescent="0.2">
      <c r="B201" s="10"/>
      <c r="C201" s="11"/>
      <c r="D201" s="5"/>
      <c r="E201" s="11"/>
      <c r="F201" s="12" t="str">
        <f>IF(E201="","",IFERROR(VLOOKUP(E201,Categorias!$B$3:$C$41,2,FALSE),""))</f>
        <v/>
      </c>
    </row>
    <row r="202" spans="2:6" ht="12.75" x14ac:dyDescent="0.2">
      <c r="B202" s="10"/>
      <c r="C202" s="11"/>
      <c r="D202" s="5"/>
      <c r="E202" s="11"/>
      <c r="F202" s="12" t="str">
        <f>IF(E202="","",IFERROR(VLOOKUP(E202,Categorias!$B$3:$C$41,2,FALSE),""))</f>
        <v/>
      </c>
    </row>
    <row r="203" spans="2:6" ht="12.75" x14ac:dyDescent="0.2">
      <c r="B203" s="10"/>
      <c r="C203" s="11"/>
      <c r="D203" s="5"/>
      <c r="E203" s="11"/>
      <c r="F203" s="12" t="str">
        <f>IF(E203="","",IFERROR(VLOOKUP(E203,Categorias!$B$3:$C$41,2,FALSE),""))</f>
        <v/>
      </c>
    </row>
    <row r="204" spans="2:6" ht="12.75" x14ac:dyDescent="0.2">
      <c r="B204" s="10"/>
      <c r="C204" s="11"/>
      <c r="D204" s="5"/>
      <c r="E204" s="11"/>
      <c r="F204" s="12" t="str">
        <f>IF(E204="","",IFERROR(VLOOKUP(E204,Categorias!$B$3:$C$41,2,FALSE),""))</f>
        <v/>
      </c>
    </row>
    <row r="205" spans="2:6" ht="12.75" x14ac:dyDescent="0.2">
      <c r="B205" s="10"/>
      <c r="C205" s="11"/>
      <c r="D205" s="5"/>
      <c r="E205" s="11"/>
      <c r="F205" s="12" t="str">
        <f>IF(E205="","",IFERROR(VLOOKUP(E205,Categorias!$B$3:$C$41,2,FALSE),""))</f>
        <v/>
      </c>
    </row>
    <row r="206" spans="2:6" ht="12.75" x14ac:dyDescent="0.2">
      <c r="B206" s="10"/>
      <c r="C206" s="11"/>
      <c r="D206" s="5"/>
      <c r="E206" s="11"/>
      <c r="F206" s="12" t="str">
        <f>IF(E206="","",IFERROR(VLOOKUP(E206,Categorias!$B$3:$C$41,2,FALSE),""))</f>
        <v/>
      </c>
    </row>
  </sheetData>
  <conditionalFormatting sqref="G4">
    <cfRule type="cellIs" dxfId="5" priority="1" operator="lessThan">
      <formula>0</formula>
    </cfRule>
    <cfRule type="cellIs" dxfId="4" priority="2" operator="greaterThanOrEqual">
      <formula>0</formula>
    </cfRule>
  </conditionalFormatting>
  <dataValidations count="2">
    <dataValidation type="decimal" operator="greaterThanOrEqual" allowBlank="1" showDropDown="1" sqref="D7:D206" xr:uid="{00000000-0002-0000-0C00-000000000000}">
      <formula1>0</formula1>
    </dataValidation>
    <dataValidation type="custom" allowBlank="1" showDropDown="1" sqref="B7:B206" xr:uid="{00000000-0002-0000-0C00-000002000000}">
      <formula1>OR(NOT(ISERROR(DATEVALUE(B7))), AND(ISNUMBER(B7), LEFT(CELL("format", B7))="D"))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C00-000001000000}">
          <x14:formula1>
            <xm:f>Categorias!$B$3:$B$41</xm:f>
          </x14:formula1>
          <xm:sqref>E7:E206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B2:P206"/>
  <sheetViews>
    <sheetView showGridLines="0" workbookViewId="0">
      <pane ySplit="6" topLeftCell="A7" activePane="bottomLeft" state="frozen"/>
      <selection activeCell="B12" sqref="B12"/>
      <selection pane="bottomLeft"/>
    </sheetView>
  </sheetViews>
  <sheetFormatPr defaultColWidth="12.5703125" defaultRowHeight="15.75" customHeight="1" x14ac:dyDescent="0.2"/>
  <cols>
    <col min="1" max="1" width="4.42578125" customWidth="1"/>
    <col min="2" max="2" width="15.140625" customWidth="1"/>
    <col min="3" max="3" width="28.85546875" customWidth="1"/>
    <col min="4" max="4" width="16.42578125" customWidth="1"/>
    <col min="5" max="5" width="32.5703125" customWidth="1"/>
    <col min="6" max="6" width="22.5703125" customWidth="1"/>
    <col min="7" max="7" width="15.140625" customWidth="1"/>
    <col min="8" max="8" width="3.85546875" customWidth="1"/>
    <col min="9" max="9" width="33.85546875" customWidth="1"/>
    <col min="10" max="10" width="15.140625" customWidth="1"/>
    <col min="11" max="11" width="16.42578125" customWidth="1"/>
    <col min="12" max="12" width="3.85546875" customWidth="1"/>
    <col min="13" max="13" width="25.140625" customWidth="1"/>
    <col min="14" max="15" width="15.140625" customWidth="1"/>
    <col min="16" max="16" width="13.85546875" customWidth="1"/>
  </cols>
  <sheetData>
    <row r="2" spans="2:16" ht="15.75" customHeight="1" x14ac:dyDescent="0.3">
      <c r="B2" s="1" t="s">
        <v>34</v>
      </c>
    </row>
    <row r="4" spans="2:16" ht="12.75" x14ac:dyDescent="0.2">
      <c r="B4" s="3" t="s">
        <v>4</v>
      </c>
      <c r="C4" s="5"/>
      <c r="D4" s="6" t="s">
        <v>9</v>
      </c>
      <c r="E4" s="7">
        <f>SUM(D7:D206)</f>
        <v>0</v>
      </c>
      <c r="F4" s="6" t="s">
        <v>14</v>
      </c>
      <c r="G4" s="7">
        <f>C4-E4</f>
        <v>0</v>
      </c>
    </row>
    <row r="6" spans="2:16" ht="12.75" x14ac:dyDescent="0.2"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I6" s="9" t="s">
        <v>18</v>
      </c>
      <c r="J6" s="9" t="s">
        <v>20</v>
      </c>
      <c r="K6" s="9" t="s">
        <v>21</v>
      </c>
      <c r="M6" s="9" t="s">
        <v>19</v>
      </c>
      <c r="N6" s="9" t="s">
        <v>20</v>
      </c>
      <c r="O6" s="9" t="s">
        <v>22</v>
      </c>
      <c r="P6" s="9" t="s">
        <v>23</v>
      </c>
    </row>
    <row r="7" spans="2:16" ht="12.75" x14ac:dyDescent="0.2">
      <c r="B7" s="5"/>
      <c r="C7" s="11"/>
      <c r="D7" s="5"/>
      <c r="E7" s="11"/>
      <c r="F7" s="12" t="str">
        <f>IF(E7="","",IFERROR(VLOOKUP(E7,Categorias!$B$3:$C$41,2,FALSE),""))</f>
        <v/>
      </c>
      <c r="I7" s="4" t="str">
        <f>IF(Categorias!$B$3="","",Categorias!$B$3)</f>
        <v>Moradia (aluguel ou financiamento)</v>
      </c>
      <c r="J7" s="7">
        <f t="shared" ref="J7:J46" ca="1" si="0">IF(I7="","",SUMIF($E$7:$E$206,I7,$D$7:$D$206))</f>
        <v>0</v>
      </c>
      <c r="K7" s="13" t="str">
        <f t="shared" ref="K7:K46" ca="1" si="1">IF(OR(I7="",$E$4=0),"",J7/$E$4)</f>
        <v/>
      </c>
      <c r="M7" s="4" t="s">
        <v>24</v>
      </c>
      <c r="N7" s="7">
        <f t="shared" ref="N7:N9" si="2">SUMIF($F$7:$F$206,M7,$D$7:$D$206)</f>
        <v>0</v>
      </c>
      <c r="O7" s="13" t="str">
        <f t="shared" ref="O7:O9" si="3">IF($C$4=0,"",N7/$C$4)</f>
        <v/>
      </c>
      <c r="P7" s="13">
        <v>0.5</v>
      </c>
    </row>
    <row r="8" spans="2:16" ht="12.75" x14ac:dyDescent="0.2">
      <c r="B8" s="10"/>
      <c r="C8" s="11"/>
      <c r="D8" s="5"/>
      <c r="E8" s="11"/>
      <c r="F8" s="12" t="str">
        <f>IF(E8="","",IFERROR(VLOOKUP(E8,Categorias!$B$3:$C$41,2,FALSE),""))</f>
        <v/>
      </c>
      <c r="I8" s="4" t="str">
        <f>IF(Categorias!$B$4="","",Categorias!$B$4)</f>
        <v>Contas da casa (luz, água, gás, internet)</v>
      </c>
      <c r="J8" s="7">
        <f t="shared" ca="1" si="0"/>
        <v>0</v>
      </c>
      <c r="K8" s="13" t="str">
        <f t="shared" ca="1" si="1"/>
        <v/>
      </c>
      <c r="M8" s="4" t="s">
        <v>25</v>
      </c>
      <c r="N8" s="7">
        <f t="shared" si="2"/>
        <v>0</v>
      </c>
      <c r="O8" s="13" t="str">
        <f t="shared" si="3"/>
        <v/>
      </c>
      <c r="P8" s="13">
        <v>0.3</v>
      </c>
    </row>
    <row r="9" spans="2:16" ht="12.75" x14ac:dyDescent="0.2">
      <c r="B9" s="10"/>
      <c r="C9" s="11"/>
      <c r="D9" s="5"/>
      <c r="E9" s="11"/>
      <c r="F9" s="12" t="str">
        <f>IF(E9="","",IFERROR(VLOOKUP(E9,Categorias!$B$3:$C$41,2,FALSE),""))</f>
        <v/>
      </c>
      <c r="I9" s="4" t="str">
        <f>IF(Categorias!$B$5="","",Categorias!$B$5)</f>
        <v>Mercado</v>
      </c>
      <c r="J9" s="7">
        <f t="shared" ca="1" si="0"/>
        <v>0</v>
      </c>
      <c r="K9" s="13" t="str">
        <f t="shared" ca="1" si="1"/>
        <v/>
      </c>
      <c r="M9" s="4" t="s">
        <v>26</v>
      </c>
      <c r="N9" s="7">
        <f t="shared" si="2"/>
        <v>0</v>
      </c>
      <c r="O9" s="13" t="str">
        <f t="shared" si="3"/>
        <v/>
      </c>
      <c r="P9" s="13">
        <v>0.2</v>
      </c>
    </row>
    <row r="10" spans="2:16" ht="12.75" x14ac:dyDescent="0.2">
      <c r="B10" s="10"/>
      <c r="C10" s="11"/>
      <c r="D10" s="5"/>
      <c r="E10" s="11"/>
      <c r="F10" s="12" t="str">
        <f>IF(E10="","",IFERROR(VLOOKUP(E10,Categorias!$B$3:$C$41,2,FALSE),""))</f>
        <v/>
      </c>
      <c r="I10" s="4" t="str">
        <f>IF(Categorias!$B$6="","",Categorias!$B$6)</f>
        <v>Transporte</v>
      </c>
      <c r="J10" s="7">
        <f t="shared" ca="1" si="0"/>
        <v>0</v>
      </c>
      <c r="K10" s="13" t="str">
        <f t="shared" ca="1" si="1"/>
        <v/>
      </c>
    </row>
    <row r="11" spans="2:16" ht="12.75" x14ac:dyDescent="0.2">
      <c r="B11" s="10"/>
      <c r="C11" s="11"/>
      <c r="D11" s="5"/>
      <c r="E11" s="11"/>
      <c r="F11" s="12" t="str">
        <f>IF(E11="","",IFERROR(VLOOKUP(E11,Categorias!$B$3:$C$41,2,FALSE),""))</f>
        <v/>
      </c>
      <c r="I11" s="4" t="str">
        <f>IF(Categorias!$B$7="","",Categorias!$B$7)</f>
        <v>Saúde</v>
      </c>
      <c r="J11" s="7">
        <f t="shared" ca="1" si="0"/>
        <v>0</v>
      </c>
      <c r="K11" s="13" t="str">
        <f t="shared" ca="1" si="1"/>
        <v/>
      </c>
    </row>
    <row r="12" spans="2:16" ht="12.75" x14ac:dyDescent="0.2">
      <c r="B12" s="10"/>
      <c r="C12" s="11"/>
      <c r="D12" s="5"/>
      <c r="E12" s="11"/>
      <c r="F12" s="12" t="str">
        <f>IF(E12="","",IFERROR(VLOOKUP(E12,Categorias!$B$3:$C$41,2,FALSE),""))</f>
        <v/>
      </c>
      <c r="I12" s="4" t="str">
        <f>IF(Categorias!$B$8="","",Categorias!$B$8)</f>
        <v>Educação</v>
      </c>
      <c r="J12" s="7">
        <f t="shared" ca="1" si="0"/>
        <v>0</v>
      </c>
      <c r="K12" s="13" t="str">
        <f t="shared" ca="1" si="1"/>
        <v/>
      </c>
    </row>
    <row r="13" spans="2:16" ht="12.75" x14ac:dyDescent="0.2">
      <c r="B13" s="10"/>
      <c r="C13" s="11"/>
      <c r="D13" s="5"/>
      <c r="E13" s="11"/>
      <c r="F13" s="12" t="str">
        <f>IF(E13="","",IFERROR(VLOOKUP(E13,Categorias!$B$3:$C$41,2,FALSE),""))</f>
        <v/>
      </c>
      <c r="I13" s="4" t="str">
        <f>IF(Categorias!$B$9="","",Categorias!$B$9)</f>
        <v>Seguros</v>
      </c>
      <c r="J13" s="7">
        <f t="shared" ca="1" si="0"/>
        <v>0</v>
      </c>
      <c r="K13" s="13" t="str">
        <f t="shared" ca="1" si="1"/>
        <v/>
      </c>
    </row>
    <row r="14" spans="2:16" ht="12.75" x14ac:dyDescent="0.2">
      <c r="B14" s="10"/>
      <c r="C14" s="11"/>
      <c r="D14" s="5"/>
      <c r="E14" s="11"/>
      <c r="F14" s="12" t="str">
        <f>IF(E14="","",IFERROR(VLOOKUP(E14,Categorias!$B$3:$C$41,2,FALSE),""))</f>
        <v/>
      </c>
      <c r="I14" s="4" t="str">
        <f>IF(Categorias!$B$10="","",Categorias!$B$10)</f>
        <v>Dívidas e empréstimos</v>
      </c>
      <c r="J14" s="7">
        <f t="shared" ca="1" si="0"/>
        <v>0</v>
      </c>
      <c r="K14" s="13" t="str">
        <f t="shared" ca="1" si="1"/>
        <v/>
      </c>
    </row>
    <row r="15" spans="2:16" ht="12.75" x14ac:dyDescent="0.2">
      <c r="B15" s="10"/>
      <c r="C15" s="11"/>
      <c r="D15" s="5"/>
      <c r="E15" s="11"/>
      <c r="F15" s="12" t="str">
        <f>IF(E15="","",IFERROR(VLOOKUP(E15,Categorias!$B$3:$C$41,2,FALSE),""))</f>
        <v/>
      </c>
      <c r="I15" s="4" t="str">
        <f>IF(Categorias!$B$11="","",Categorias!$B$11)</f>
        <v>Restaurantes e delivery</v>
      </c>
      <c r="J15" s="7">
        <f t="shared" ca="1" si="0"/>
        <v>0</v>
      </c>
      <c r="K15" s="13" t="str">
        <f t="shared" ca="1" si="1"/>
        <v/>
      </c>
    </row>
    <row r="16" spans="2:16" ht="12.75" x14ac:dyDescent="0.2">
      <c r="B16" s="10"/>
      <c r="C16" s="11"/>
      <c r="D16" s="5"/>
      <c r="E16" s="11"/>
      <c r="F16" s="12" t="str">
        <f>IF(E16="","",IFERROR(VLOOKUP(E16,Categorias!$B$3:$C$41,2,FALSE),""))</f>
        <v/>
      </c>
      <c r="I16" s="4" t="str">
        <f>IF(Categorias!$B$12="","",Categorias!$B$12)</f>
        <v>Lazer</v>
      </c>
      <c r="J16" s="7">
        <f t="shared" ca="1" si="0"/>
        <v>0</v>
      </c>
      <c r="K16" s="13" t="str">
        <f t="shared" ca="1" si="1"/>
        <v/>
      </c>
    </row>
    <row r="17" spans="2:11" ht="12.75" x14ac:dyDescent="0.2">
      <c r="B17" s="10"/>
      <c r="C17" s="11"/>
      <c r="D17" s="5"/>
      <c r="E17" s="11"/>
      <c r="F17" s="12" t="str">
        <f>IF(E17="","",IFERROR(VLOOKUP(E17,Categorias!$B$3:$C$41,2,FALSE),""))</f>
        <v/>
      </c>
      <c r="I17" s="4" t="str">
        <f>IF(Categorias!$B$13="","",Categorias!$B$13)</f>
        <v>Compras pessoais</v>
      </c>
      <c r="J17" s="7">
        <f t="shared" ca="1" si="0"/>
        <v>0</v>
      </c>
      <c r="K17" s="13" t="str">
        <f t="shared" ca="1" si="1"/>
        <v/>
      </c>
    </row>
    <row r="18" spans="2:11" ht="12.75" x14ac:dyDescent="0.2">
      <c r="B18" s="10"/>
      <c r="C18" s="11"/>
      <c r="D18" s="5"/>
      <c r="E18" s="11"/>
      <c r="F18" s="12" t="str">
        <f>IF(E18="","",IFERROR(VLOOKUP(E18,Categorias!$B$3:$C$41,2,FALSE),""))</f>
        <v/>
      </c>
      <c r="I18" s="4" t="str">
        <f>IF(Categorias!$B$14="","",Categorias!$B$14)</f>
        <v>Assinaturas</v>
      </c>
      <c r="J18" s="7">
        <f t="shared" ca="1" si="0"/>
        <v>0</v>
      </c>
      <c r="K18" s="13" t="str">
        <f t="shared" ca="1" si="1"/>
        <v/>
      </c>
    </row>
    <row r="19" spans="2:11" ht="12.75" x14ac:dyDescent="0.2">
      <c r="B19" s="10"/>
      <c r="C19" s="11"/>
      <c r="D19" s="5"/>
      <c r="E19" s="11"/>
      <c r="F19" s="12" t="str">
        <f>IF(E19="","",IFERROR(VLOOKUP(E19,Categorias!$B$3:$C$41,2,FALSE),""))</f>
        <v/>
      </c>
      <c r="I19" s="4" t="str">
        <f>IF(Categorias!$B$15="","",Categorias!$B$15)</f>
        <v>Viagens</v>
      </c>
      <c r="J19" s="7">
        <f t="shared" ca="1" si="0"/>
        <v>0</v>
      </c>
      <c r="K19" s="13" t="str">
        <f t="shared" ca="1" si="1"/>
        <v/>
      </c>
    </row>
    <row r="20" spans="2:11" ht="12.75" x14ac:dyDescent="0.2">
      <c r="B20" s="10"/>
      <c r="C20" s="11"/>
      <c r="D20" s="5"/>
      <c r="E20" s="11"/>
      <c r="F20" s="12" t="str">
        <f>IF(E20="","",IFERROR(VLOOKUP(E20,Categorias!$B$3:$C$41,2,FALSE),""))</f>
        <v/>
      </c>
      <c r="I20" s="4" t="str">
        <f>IF(Categorias!$B$16="","",Categorias!$B$16)</f>
        <v>Presentes</v>
      </c>
      <c r="J20" s="7">
        <f t="shared" ca="1" si="0"/>
        <v>0</v>
      </c>
      <c r="K20" s="13" t="str">
        <f t="shared" ca="1" si="1"/>
        <v/>
      </c>
    </row>
    <row r="21" spans="2:11" ht="12.75" x14ac:dyDescent="0.2">
      <c r="B21" s="10"/>
      <c r="C21" s="11"/>
      <c r="D21" s="5"/>
      <c r="E21" s="11"/>
      <c r="F21" s="12" t="str">
        <f>IF(E21="","",IFERROR(VLOOKUP(E21,Categorias!$B$3:$C$41,2,FALSE),""))</f>
        <v/>
      </c>
      <c r="I21" s="4" t="str">
        <f>IF(Categorias!$B$17="","",Categorias!$B$17)</f>
        <v>Outros</v>
      </c>
      <c r="J21" s="7">
        <f t="shared" ca="1" si="0"/>
        <v>0</v>
      </c>
      <c r="K21" s="13" t="str">
        <f t="shared" ca="1" si="1"/>
        <v/>
      </c>
    </row>
    <row r="22" spans="2:11" ht="12.75" x14ac:dyDescent="0.2">
      <c r="B22" s="10"/>
      <c r="C22" s="11"/>
      <c r="D22" s="5"/>
      <c r="E22" s="11"/>
      <c r="F22" s="12" t="str">
        <f>IF(E22="","",IFERROR(VLOOKUP(E22,Categorias!$B$3:$C$41,2,FALSE),""))</f>
        <v/>
      </c>
      <c r="I22" s="4" t="str">
        <f>IF(Categorias!$B$18="","",Categorias!$B$18)</f>
        <v>Reserva de emergência</v>
      </c>
      <c r="J22" s="7">
        <f t="shared" ca="1" si="0"/>
        <v>0</v>
      </c>
      <c r="K22" s="13" t="str">
        <f t="shared" ca="1" si="1"/>
        <v/>
      </c>
    </row>
    <row r="23" spans="2:11" ht="12.75" x14ac:dyDescent="0.2">
      <c r="B23" s="10"/>
      <c r="C23" s="11"/>
      <c r="D23" s="5"/>
      <c r="E23" s="11"/>
      <c r="F23" s="12" t="str">
        <f>IF(E23="","",IFERROR(VLOOKUP(E23,Categorias!$B$3:$C$41,2,FALSE),""))</f>
        <v/>
      </c>
      <c r="I23" s="4" t="str">
        <f>IF(Categorias!$B$19="","",Categorias!$B$19)</f>
        <v>Investimentos</v>
      </c>
      <c r="J23" s="7">
        <f t="shared" ca="1" si="0"/>
        <v>0</v>
      </c>
      <c r="K23" s="13" t="str">
        <f t="shared" ca="1" si="1"/>
        <v/>
      </c>
    </row>
    <row r="24" spans="2:11" ht="12.75" x14ac:dyDescent="0.2">
      <c r="B24" s="10"/>
      <c r="C24" s="11"/>
      <c r="D24" s="5"/>
      <c r="E24" s="11"/>
      <c r="F24" s="12" t="str">
        <f>IF(E24="","",IFERROR(VLOOKUP(E24,Categorias!$B$3:$C$41,2,FALSE),""))</f>
        <v/>
      </c>
      <c r="I24" s="4" t="str">
        <f>IF(Categorias!$B$20="","",Categorias!$B$20)</f>
        <v/>
      </c>
      <c r="J24" s="7" t="str">
        <f t="shared" si="0"/>
        <v/>
      </c>
      <c r="K24" s="13" t="str">
        <f t="shared" si="1"/>
        <v/>
      </c>
    </row>
    <row r="25" spans="2:11" ht="12.75" x14ac:dyDescent="0.2">
      <c r="B25" s="10"/>
      <c r="C25" s="11"/>
      <c r="D25" s="5"/>
      <c r="E25" s="11"/>
      <c r="F25" s="12" t="str">
        <f>IF(E25="","",IFERROR(VLOOKUP(E25,Categorias!$B$3:$C$41,2,FALSE),""))</f>
        <v/>
      </c>
      <c r="I25" s="4" t="str">
        <f>IF(Categorias!$B$21="","",Categorias!$B$21)</f>
        <v/>
      </c>
      <c r="J25" s="7" t="str">
        <f t="shared" si="0"/>
        <v/>
      </c>
      <c r="K25" s="13" t="str">
        <f t="shared" si="1"/>
        <v/>
      </c>
    </row>
    <row r="26" spans="2:11" ht="12.75" x14ac:dyDescent="0.2">
      <c r="B26" s="10"/>
      <c r="C26" s="11"/>
      <c r="D26" s="5"/>
      <c r="E26" s="11"/>
      <c r="F26" s="12" t="str">
        <f>IF(E26="","",IFERROR(VLOOKUP(E26,Categorias!$B$3:$C$41,2,FALSE),""))</f>
        <v/>
      </c>
      <c r="I26" s="4" t="str">
        <f>IF(Categorias!$B$22="","",Categorias!$B$22)</f>
        <v/>
      </c>
      <c r="J26" s="7" t="str">
        <f t="shared" si="0"/>
        <v/>
      </c>
      <c r="K26" s="13" t="str">
        <f t="shared" si="1"/>
        <v/>
      </c>
    </row>
    <row r="27" spans="2:11" ht="12.75" x14ac:dyDescent="0.2">
      <c r="B27" s="10"/>
      <c r="C27" s="11"/>
      <c r="D27" s="5"/>
      <c r="E27" s="11"/>
      <c r="F27" s="12" t="str">
        <f>IF(E27="","",IFERROR(VLOOKUP(E27,Categorias!$B$3:$C$41,2,FALSE),""))</f>
        <v/>
      </c>
      <c r="I27" s="4" t="str">
        <f>IF(Categorias!$B$23="","",Categorias!$B$23)</f>
        <v/>
      </c>
      <c r="J27" s="7" t="str">
        <f t="shared" si="0"/>
        <v/>
      </c>
      <c r="K27" s="13" t="str">
        <f t="shared" si="1"/>
        <v/>
      </c>
    </row>
    <row r="28" spans="2:11" ht="12.75" x14ac:dyDescent="0.2">
      <c r="B28" s="10"/>
      <c r="C28" s="11"/>
      <c r="D28" s="5"/>
      <c r="E28" s="11"/>
      <c r="F28" s="12" t="str">
        <f>IF(E28="","",IFERROR(VLOOKUP(E28,Categorias!$B$3:$C$41,2,FALSE),""))</f>
        <v/>
      </c>
      <c r="I28" s="4" t="str">
        <f>IF(Categorias!$B$24="","",Categorias!$B$24)</f>
        <v/>
      </c>
      <c r="J28" s="7" t="str">
        <f t="shared" si="0"/>
        <v/>
      </c>
      <c r="K28" s="13" t="str">
        <f t="shared" si="1"/>
        <v/>
      </c>
    </row>
    <row r="29" spans="2:11" ht="12.75" x14ac:dyDescent="0.2">
      <c r="B29" s="10"/>
      <c r="C29" s="11"/>
      <c r="D29" s="5"/>
      <c r="E29" s="11"/>
      <c r="F29" s="12" t="str">
        <f>IF(E29="","",IFERROR(VLOOKUP(E29,Categorias!$B$3:$C$41,2,FALSE),""))</f>
        <v/>
      </c>
      <c r="I29" s="4" t="str">
        <f>IF(Categorias!$B$25="","",Categorias!$B$25)</f>
        <v/>
      </c>
      <c r="J29" s="7" t="str">
        <f t="shared" si="0"/>
        <v/>
      </c>
      <c r="K29" s="13" t="str">
        <f t="shared" si="1"/>
        <v/>
      </c>
    </row>
    <row r="30" spans="2:11" ht="12.75" x14ac:dyDescent="0.2">
      <c r="B30" s="10"/>
      <c r="C30" s="11"/>
      <c r="D30" s="5"/>
      <c r="E30" s="11"/>
      <c r="F30" s="12" t="str">
        <f>IF(E30="","",IFERROR(VLOOKUP(E30,Categorias!$B$3:$C$41,2,FALSE),""))</f>
        <v/>
      </c>
      <c r="I30" s="4" t="str">
        <f>IF(Categorias!$B$26="","",Categorias!$B$26)</f>
        <v/>
      </c>
      <c r="J30" s="7" t="str">
        <f t="shared" si="0"/>
        <v/>
      </c>
      <c r="K30" s="13" t="str">
        <f t="shared" si="1"/>
        <v/>
      </c>
    </row>
    <row r="31" spans="2:11" ht="12.75" x14ac:dyDescent="0.2">
      <c r="B31" s="10"/>
      <c r="C31" s="11"/>
      <c r="D31" s="5"/>
      <c r="E31" s="11"/>
      <c r="F31" s="12" t="str">
        <f>IF(E31="","",IFERROR(VLOOKUP(E31,Categorias!$B$3:$C$41,2,FALSE),""))</f>
        <v/>
      </c>
      <c r="I31" s="4" t="str">
        <f>IF(Categorias!$B$27="","",Categorias!$B$27)</f>
        <v/>
      </c>
      <c r="J31" s="7" t="str">
        <f t="shared" si="0"/>
        <v/>
      </c>
      <c r="K31" s="13" t="str">
        <f t="shared" si="1"/>
        <v/>
      </c>
    </row>
    <row r="32" spans="2:11" ht="12.75" x14ac:dyDescent="0.2">
      <c r="B32" s="10"/>
      <c r="C32" s="11"/>
      <c r="D32" s="5"/>
      <c r="E32" s="11"/>
      <c r="F32" s="12" t="str">
        <f>IF(E32="","",IFERROR(VLOOKUP(E32,Categorias!$B$3:$C$41,2,FALSE),""))</f>
        <v/>
      </c>
      <c r="I32" s="4" t="str">
        <f>IF(Categorias!$B$28="","",Categorias!$B$28)</f>
        <v/>
      </c>
      <c r="J32" s="7" t="str">
        <f t="shared" si="0"/>
        <v/>
      </c>
      <c r="K32" s="13" t="str">
        <f t="shared" si="1"/>
        <v/>
      </c>
    </row>
    <row r="33" spans="2:11" ht="12.75" x14ac:dyDescent="0.2">
      <c r="B33" s="10"/>
      <c r="C33" s="11"/>
      <c r="D33" s="5"/>
      <c r="E33" s="11"/>
      <c r="F33" s="12" t="str">
        <f>IF(E33="","",IFERROR(VLOOKUP(E33,Categorias!$B$3:$C$41,2,FALSE),""))</f>
        <v/>
      </c>
      <c r="I33" s="4" t="str">
        <f>IF(Categorias!$B$29="","",Categorias!$B$29)</f>
        <v/>
      </c>
      <c r="J33" s="7" t="str">
        <f t="shared" si="0"/>
        <v/>
      </c>
      <c r="K33" s="13" t="str">
        <f t="shared" si="1"/>
        <v/>
      </c>
    </row>
    <row r="34" spans="2:11" ht="12.75" x14ac:dyDescent="0.2">
      <c r="B34" s="10"/>
      <c r="C34" s="11"/>
      <c r="D34" s="5"/>
      <c r="E34" s="11"/>
      <c r="F34" s="12" t="str">
        <f>IF(E34="","",IFERROR(VLOOKUP(E34,Categorias!$B$3:$C$41,2,FALSE),""))</f>
        <v/>
      </c>
      <c r="I34" s="4" t="str">
        <f>IF(Categorias!$B$30="","",Categorias!$B$30)</f>
        <v/>
      </c>
      <c r="J34" s="7" t="str">
        <f t="shared" si="0"/>
        <v/>
      </c>
      <c r="K34" s="13" t="str">
        <f t="shared" si="1"/>
        <v/>
      </c>
    </row>
    <row r="35" spans="2:11" ht="12.75" x14ac:dyDescent="0.2">
      <c r="B35" s="10"/>
      <c r="C35" s="11"/>
      <c r="D35" s="5"/>
      <c r="E35" s="11"/>
      <c r="F35" s="12" t="str">
        <f>IF(E35="","",IFERROR(VLOOKUP(E35,Categorias!$B$3:$C$41,2,FALSE),""))</f>
        <v/>
      </c>
      <c r="I35" s="4" t="str">
        <f>IF(Categorias!$B$31="","",Categorias!$B$31)</f>
        <v/>
      </c>
      <c r="J35" s="7" t="str">
        <f t="shared" si="0"/>
        <v/>
      </c>
      <c r="K35" s="13" t="str">
        <f t="shared" si="1"/>
        <v/>
      </c>
    </row>
    <row r="36" spans="2:11" ht="12.75" x14ac:dyDescent="0.2">
      <c r="B36" s="10"/>
      <c r="C36" s="11"/>
      <c r="D36" s="5"/>
      <c r="E36" s="11"/>
      <c r="F36" s="12" t="str">
        <f>IF(E36="","",IFERROR(VLOOKUP(E36,Categorias!$B$3:$C$41,2,FALSE),""))</f>
        <v/>
      </c>
      <c r="I36" s="4" t="str">
        <f>IF(Categorias!$B$32="","",Categorias!$B$32)</f>
        <v/>
      </c>
      <c r="J36" s="7" t="str">
        <f t="shared" si="0"/>
        <v/>
      </c>
      <c r="K36" s="13" t="str">
        <f t="shared" si="1"/>
        <v/>
      </c>
    </row>
    <row r="37" spans="2:11" ht="12.75" x14ac:dyDescent="0.2">
      <c r="B37" s="10"/>
      <c r="C37" s="11"/>
      <c r="D37" s="5"/>
      <c r="E37" s="11"/>
      <c r="F37" s="12" t="str">
        <f>IF(E37="","",IFERROR(VLOOKUP(E37,Categorias!$B$3:$C$41,2,FALSE),""))</f>
        <v/>
      </c>
      <c r="I37" s="4" t="str">
        <f>IF(Categorias!$B$33="","",Categorias!$B$33)</f>
        <v/>
      </c>
      <c r="J37" s="7" t="str">
        <f t="shared" si="0"/>
        <v/>
      </c>
      <c r="K37" s="13" t="str">
        <f t="shared" si="1"/>
        <v/>
      </c>
    </row>
    <row r="38" spans="2:11" ht="12.75" x14ac:dyDescent="0.2">
      <c r="B38" s="10"/>
      <c r="C38" s="11"/>
      <c r="D38" s="5"/>
      <c r="E38" s="11"/>
      <c r="F38" s="12" t="str">
        <f>IF(E38="","",IFERROR(VLOOKUP(E38,Categorias!$B$3:$C$41,2,FALSE),""))</f>
        <v/>
      </c>
      <c r="I38" s="4" t="str">
        <f>IF(Categorias!$B$34="","",Categorias!$B$34)</f>
        <v/>
      </c>
      <c r="J38" s="7" t="str">
        <f t="shared" si="0"/>
        <v/>
      </c>
      <c r="K38" s="13" t="str">
        <f t="shared" si="1"/>
        <v/>
      </c>
    </row>
    <row r="39" spans="2:11" ht="12.75" x14ac:dyDescent="0.2">
      <c r="B39" s="10"/>
      <c r="C39" s="11"/>
      <c r="D39" s="5"/>
      <c r="E39" s="11"/>
      <c r="F39" s="12" t="str">
        <f>IF(E39="","",IFERROR(VLOOKUP(E39,Categorias!$B$3:$C$41,2,FALSE),""))</f>
        <v/>
      </c>
      <c r="I39" s="4" t="str">
        <f>IF(Categorias!$B$35="","",Categorias!$B$35)</f>
        <v/>
      </c>
      <c r="J39" s="7" t="str">
        <f t="shared" si="0"/>
        <v/>
      </c>
      <c r="K39" s="13" t="str">
        <f t="shared" si="1"/>
        <v/>
      </c>
    </row>
    <row r="40" spans="2:11" ht="12.75" x14ac:dyDescent="0.2">
      <c r="B40" s="10"/>
      <c r="C40" s="11"/>
      <c r="D40" s="5"/>
      <c r="E40" s="11"/>
      <c r="F40" s="12" t="str">
        <f>IF(E40="","",IFERROR(VLOOKUP(E40,Categorias!$B$3:$C$41,2,FALSE),""))</f>
        <v/>
      </c>
      <c r="I40" s="4" t="str">
        <f>IF(Categorias!$B$36="","",Categorias!$B$36)</f>
        <v/>
      </c>
      <c r="J40" s="7" t="str">
        <f t="shared" si="0"/>
        <v/>
      </c>
      <c r="K40" s="13" t="str">
        <f t="shared" si="1"/>
        <v/>
      </c>
    </row>
    <row r="41" spans="2:11" ht="12.75" x14ac:dyDescent="0.2">
      <c r="B41" s="10"/>
      <c r="C41" s="11"/>
      <c r="D41" s="5"/>
      <c r="E41" s="11"/>
      <c r="F41" s="12" t="str">
        <f>IF(E41="","",IFERROR(VLOOKUP(E41,Categorias!$B$3:$C$41,2,FALSE),""))</f>
        <v/>
      </c>
      <c r="I41" s="4" t="str">
        <f>IF(Categorias!$B$37="","",Categorias!$B$37)</f>
        <v/>
      </c>
      <c r="J41" s="7" t="str">
        <f t="shared" si="0"/>
        <v/>
      </c>
      <c r="K41" s="13" t="str">
        <f t="shared" si="1"/>
        <v/>
      </c>
    </row>
    <row r="42" spans="2:11" ht="12.75" x14ac:dyDescent="0.2">
      <c r="B42" s="10"/>
      <c r="C42" s="11"/>
      <c r="D42" s="5"/>
      <c r="E42" s="11"/>
      <c r="F42" s="12" t="str">
        <f>IF(E42="","",IFERROR(VLOOKUP(E42,Categorias!$B$3:$C$41,2,FALSE),""))</f>
        <v/>
      </c>
      <c r="I42" s="4" t="str">
        <f>IF(Categorias!$B$38="","",Categorias!$B$38)</f>
        <v/>
      </c>
      <c r="J42" s="7" t="str">
        <f t="shared" si="0"/>
        <v/>
      </c>
      <c r="K42" s="13" t="str">
        <f t="shared" si="1"/>
        <v/>
      </c>
    </row>
    <row r="43" spans="2:11" ht="12.75" x14ac:dyDescent="0.2">
      <c r="B43" s="10"/>
      <c r="C43" s="11"/>
      <c r="D43" s="5"/>
      <c r="E43" s="11"/>
      <c r="F43" s="12" t="str">
        <f>IF(E43="","",IFERROR(VLOOKUP(E43,Categorias!$B$3:$C$41,2,FALSE),""))</f>
        <v/>
      </c>
      <c r="I43" s="4" t="str">
        <f>IF(Categorias!$B$39="","",Categorias!$B$39)</f>
        <v/>
      </c>
      <c r="J43" s="7" t="str">
        <f t="shared" si="0"/>
        <v/>
      </c>
      <c r="K43" s="13" t="str">
        <f t="shared" si="1"/>
        <v/>
      </c>
    </row>
    <row r="44" spans="2:11" ht="12.75" x14ac:dyDescent="0.2">
      <c r="B44" s="10"/>
      <c r="C44" s="11"/>
      <c r="D44" s="5"/>
      <c r="E44" s="11"/>
      <c r="F44" s="12" t="str">
        <f>IF(E44="","",IFERROR(VLOOKUP(E44,Categorias!$B$3:$C$41,2,FALSE),""))</f>
        <v/>
      </c>
      <c r="I44" s="4" t="str">
        <f>IF(Categorias!$B$40="","",Categorias!$B$40)</f>
        <v/>
      </c>
      <c r="J44" s="7" t="str">
        <f t="shared" si="0"/>
        <v/>
      </c>
      <c r="K44" s="13" t="str">
        <f t="shared" si="1"/>
        <v/>
      </c>
    </row>
    <row r="45" spans="2:11" ht="12.75" x14ac:dyDescent="0.2">
      <c r="B45" s="10"/>
      <c r="C45" s="11"/>
      <c r="D45" s="5"/>
      <c r="E45" s="11"/>
      <c r="F45" s="12" t="str">
        <f>IF(E45="","",IFERROR(VLOOKUP(E45,Categorias!$B$3:$C$41,2,FALSE),""))</f>
        <v/>
      </c>
      <c r="I45" s="4" t="str">
        <f>IF(Categorias!$B$41="","",Categorias!$B$41)</f>
        <v/>
      </c>
      <c r="J45" s="7" t="str">
        <f t="shared" si="0"/>
        <v/>
      </c>
      <c r="K45" s="13" t="str">
        <f t="shared" si="1"/>
        <v/>
      </c>
    </row>
    <row r="46" spans="2:11" ht="12.75" x14ac:dyDescent="0.2">
      <c r="B46" s="10"/>
      <c r="C46" s="11"/>
      <c r="D46" s="5"/>
      <c r="E46" s="11"/>
      <c r="F46" s="12" t="str">
        <f>IF(E46="","",IFERROR(VLOOKUP(E46,Categorias!$B$3:$C$41,2,FALSE),""))</f>
        <v/>
      </c>
      <c r="J46" s="7" t="str">
        <f t="shared" si="0"/>
        <v/>
      </c>
      <c r="K46" s="13" t="str">
        <f t="shared" si="1"/>
        <v/>
      </c>
    </row>
    <row r="47" spans="2:11" ht="12.75" x14ac:dyDescent="0.2">
      <c r="B47" s="10"/>
      <c r="C47" s="11"/>
      <c r="D47" s="5"/>
      <c r="E47" s="11"/>
      <c r="F47" s="12" t="str">
        <f>IF(E47="","",IFERROR(VLOOKUP(E47,Categorias!$B$3:$C$41,2,FALSE),""))</f>
        <v/>
      </c>
    </row>
    <row r="48" spans="2:11" ht="12.75" x14ac:dyDescent="0.2">
      <c r="B48" s="10"/>
      <c r="C48" s="11"/>
      <c r="D48" s="5"/>
      <c r="E48" s="11"/>
      <c r="F48" s="12" t="str">
        <f>IF(E48="","",IFERROR(VLOOKUP(E48,Categorias!$B$3:$C$41,2,FALSE),""))</f>
        <v/>
      </c>
    </row>
    <row r="49" spans="2:6" ht="12.75" x14ac:dyDescent="0.2">
      <c r="B49" s="10"/>
      <c r="C49" s="11"/>
      <c r="D49" s="5"/>
      <c r="E49" s="11"/>
      <c r="F49" s="12" t="str">
        <f>IF(E49="","",IFERROR(VLOOKUP(E49,Categorias!$B$3:$C$41,2,FALSE),""))</f>
        <v/>
      </c>
    </row>
    <row r="50" spans="2:6" ht="12.75" x14ac:dyDescent="0.2">
      <c r="B50" s="10"/>
      <c r="C50" s="11"/>
      <c r="D50" s="5"/>
      <c r="E50" s="11"/>
      <c r="F50" s="12" t="str">
        <f>IF(E50="","",IFERROR(VLOOKUP(E50,Categorias!$B$3:$C$41,2,FALSE),""))</f>
        <v/>
      </c>
    </row>
    <row r="51" spans="2:6" ht="12.75" x14ac:dyDescent="0.2">
      <c r="B51" s="10"/>
      <c r="C51" s="11"/>
      <c r="D51" s="5"/>
      <c r="E51" s="11"/>
      <c r="F51" s="12" t="str">
        <f>IF(E51="","",IFERROR(VLOOKUP(E51,Categorias!$B$3:$C$41,2,FALSE),""))</f>
        <v/>
      </c>
    </row>
    <row r="52" spans="2:6" ht="12.75" x14ac:dyDescent="0.2">
      <c r="B52" s="10"/>
      <c r="C52" s="11"/>
      <c r="D52" s="5"/>
      <c r="E52" s="11"/>
      <c r="F52" s="12" t="str">
        <f>IF(E52="","",IFERROR(VLOOKUP(E52,Categorias!$B$3:$C$41,2,FALSE),""))</f>
        <v/>
      </c>
    </row>
    <row r="53" spans="2:6" ht="12.75" x14ac:dyDescent="0.2">
      <c r="B53" s="10"/>
      <c r="C53" s="11"/>
      <c r="D53" s="5"/>
      <c r="E53" s="11"/>
      <c r="F53" s="12" t="str">
        <f>IF(E53="","",IFERROR(VLOOKUP(E53,Categorias!$B$3:$C$41,2,FALSE),""))</f>
        <v/>
      </c>
    </row>
    <row r="54" spans="2:6" ht="12.75" x14ac:dyDescent="0.2">
      <c r="B54" s="10"/>
      <c r="C54" s="11"/>
      <c r="D54" s="5"/>
      <c r="E54" s="11"/>
      <c r="F54" s="12" t="str">
        <f>IF(E54="","",IFERROR(VLOOKUP(E54,Categorias!$B$3:$C$41,2,FALSE),""))</f>
        <v/>
      </c>
    </row>
    <row r="55" spans="2:6" ht="12.75" x14ac:dyDescent="0.2">
      <c r="B55" s="10"/>
      <c r="C55" s="11"/>
      <c r="D55" s="5"/>
      <c r="E55" s="11"/>
      <c r="F55" s="12" t="str">
        <f>IF(E55="","",IFERROR(VLOOKUP(E55,Categorias!$B$3:$C$41,2,FALSE),""))</f>
        <v/>
      </c>
    </row>
    <row r="56" spans="2:6" ht="12.75" x14ac:dyDescent="0.2">
      <c r="B56" s="10"/>
      <c r="C56" s="11"/>
      <c r="D56" s="5"/>
      <c r="E56" s="11"/>
      <c r="F56" s="12" t="str">
        <f>IF(E56="","",IFERROR(VLOOKUP(E56,Categorias!$B$3:$C$41,2,FALSE),""))</f>
        <v/>
      </c>
    </row>
    <row r="57" spans="2:6" ht="12.75" x14ac:dyDescent="0.2">
      <c r="B57" s="10"/>
      <c r="C57" s="11"/>
      <c r="D57" s="5"/>
      <c r="E57" s="11"/>
      <c r="F57" s="12" t="str">
        <f>IF(E57="","",IFERROR(VLOOKUP(E57,Categorias!$B$3:$C$41,2,FALSE),""))</f>
        <v/>
      </c>
    </row>
    <row r="58" spans="2:6" ht="12.75" x14ac:dyDescent="0.2">
      <c r="B58" s="10"/>
      <c r="C58" s="11"/>
      <c r="D58" s="5"/>
      <c r="E58" s="11"/>
      <c r="F58" s="12" t="str">
        <f>IF(E58="","",IFERROR(VLOOKUP(E58,Categorias!$B$3:$C$41,2,FALSE),""))</f>
        <v/>
      </c>
    </row>
    <row r="59" spans="2:6" ht="12.75" x14ac:dyDescent="0.2">
      <c r="B59" s="10"/>
      <c r="C59" s="11"/>
      <c r="D59" s="5"/>
      <c r="E59" s="11"/>
      <c r="F59" s="12" t="str">
        <f>IF(E59="","",IFERROR(VLOOKUP(E59,Categorias!$B$3:$C$41,2,FALSE),""))</f>
        <v/>
      </c>
    </row>
    <row r="60" spans="2:6" ht="12.75" x14ac:dyDescent="0.2">
      <c r="B60" s="10"/>
      <c r="C60" s="11"/>
      <c r="D60" s="5"/>
      <c r="E60" s="11"/>
      <c r="F60" s="12" t="str">
        <f>IF(E60="","",IFERROR(VLOOKUP(E60,Categorias!$B$3:$C$41,2,FALSE),""))</f>
        <v/>
      </c>
    </row>
    <row r="61" spans="2:6" ht="12.75" x14ac:dyDescent="0.2">
      <c r="B61" s="10"/>
      <c r="C61" s="11"/>
      <c r="D61" s="5"/>
      <c r="E61" s="11"/>
      <c r="F61" s="12" t="str">
        <f>IF(E61="","",IFERROR(VLOOKUP(E61,Categorias!$B$3:$C$41,2,FALSE),""))</f>
        <v/>
      </c>
    </row>
    <row r="62" spans="2:6" ht="12.75" x14ac:dyDescent="0.2">
      <c r="B62" s="10"/>
      <c r="C62" s="11"/>
      <c r="D62" s="5"/>
      <c r="E62" s="11"/>
      <c r="F62" s="12" t="str">
        <f>IF(E62="","",IFERROR(VLOOKUP(E62,Categorias!$B$3:$C$41,2,FALSE),""))</f>
        <v/>
      </c>
    </row>
    <row r="63" spans="2:6" ht="12.75" x14ac:dyDescent="0.2">
      <c r="B63" s="10"/>
      <c r="C63" s="11"/>
      <c r="D63" s="5"/>
      <c r="E63" s="11"/>
      <c r="F63" s="12" t="str">
        <f>IF(E63="","",IFERROR(VLOOKUP(E63,Categorias!$B$3:$C$41,2,FALSE),""))</f>
        <v/>
      </c>
    </row>
    <row r="64" spans="2:6" ht="12.75" x14ac:dyDescent="0.2">
      <c r="B64" s="10"/>
      <c r="C64" s="11"/>
      <c r="D64" s="5"/>
      <c r="E64" s="11"/>
      <c r="F64" s="12" t="str">
        <f>IF(E64="","",IFERROR(VLOOKUP(E64,Categorias!$B$3:$C$41,2,FALSE),""))</f>
        <v/>
      </c>
    </row>
    <row r="65" spans="2:6" ht="12.75" x14ac:dyDescent="0.2">
      <c r="B65" s="10"/>
      <c r="C65" s="11"/>
      <c r="D65" s="5"/>
      <c r="E65" s="11"/>
      <c r="F65" s="12" t="str">
        <f>IF(E65="","",IFERROR(VLOOKUP(E65,Categorias!$B$3:$C$41,2,FALSE),""))</f>
        <v/>
      </c>
    </row>
    <row r="66" spans="2:6" ht="12.75" x14ac:dyDescent="0.2">
      <c r="B66" s="10"/>
      <c r="C66" s="11"/>
      <c r="D66" s="5"/>
      <c r="E66" s="11"/>
      <c r="F66" s="12" t="str">
        <f>IF(E66="","",IFERROR(VLOOKUP(E66,Categorias!$B$3:$C$41,2,FALSE),""))</f>
        <v/>
      </c>
    </row>
    <row r="67" spans="2:6" ht="12.75" x14ac:dyDescent="0.2">
      <c r="B67" s="10"/>
      <c r="C67" s="11"/>
      <c r="D67" s="5"/>
      <c r="E67" s="11"/>
      <c r="F67" s="12" t="str">
        <f>IF(E67="","",IFERROR(VLOOKUP(E67,Categorias!$B$3:$C$41,2,FALSE),""))</f>
        <v/>
      </c>
    </row>
    <row r="68" spans="2:6" ht="12.75" x14ac:dyDescent="0.2">
      <c r="B68" s="10"/>
      <c r="C68" s="11"/>
      <c r="D68" s="5"/>
      <c r="E68" s="11"/>
      <c r="F68" s="12" t="str">
        <f>IF(E68="","",IFERROR(VLOOKUP(E68,Categorias!$B$3:$C$41,2,FALSE),""))</f>
        <v/>
      </c>
    </row>
    <row r="69" spans="2:6" ht="12.75" x14ac:dyDescent="0.2">
      <c r="B69" s="10"/>
      <c r="C69" s="11"/>
      <c r="D69" s="5"/>
      <c r="E69" s="11"/>
      <c r="F69" s="12" t="str">
        <f>IF(E69="","",IFERROR(VLOOKUP(E69,Categorias!$B$3:$C$41,2,FALSE),""))</f>
        <v/>
      </c>
    </row>
    <row r="70" spans="2:6" ht="12.75" x14ac:dyDescent="0.2">
      <c r="B70" s="10"/>
      <c r="C70" s="11"/>
      <c r="D70" s="5"/>
      <c r="E70" s="11"/>
      <c r="F70" s="12" t="str">
        <f>IF(E70="","",IFERROR(VLOOKUP(E70,Categorias!$B$3:$C$41,2,FALSE),""))</f>
        <v/>
      </c>
    </row>
    <row r="71" spans="2:6" ht="12.75" x14ac:dyDescent="0.2">
      <c r="B71" s="10"/>
      <c r="C71" s="11"/>
      <c r="D71" s="5"/>
      <c r="E71" s="11"/>
      <c r="F71" s="12" t="str">
        <f>IF(E71="","",IFERROR(VLOOKUP(E71,Categorias!$B$3:$C$41,2,FALSE),""))</f>
        <v/>
      </c>
    </row>
    <row r="72" spans="2:6" ht="12.75" x14ac:dyDescent="0.2">
      <c r="B72" s="10"/>
      <c r="C72" s="11"/>
      <c r="D72" s="5"/>
      <c r="E72" s="11"/>
      <c r="F72" s="12" t="str">
        <f>IF(E72="","",IFERROR(VLOOKUP(E72,Categorias!$B$3:$C$41,2,FALSE),""))</f>
        <v/>
      </c>
    </row>
    <row r="73" spans="2:6" ht="12.75" x14ac:dyDescent="0.2">
      <c r="B73" s="10"/>
      <c r="C73" s="11"/>
      <c r="D73" s="5"/>
      <c r="E73" s="11"/>
      <c r="F73" s="12" t="str">
        <f>IF(E73="","",IFERROR(VLOOKUP(E73,Categorias!$B$3:$C$41,2,FALSE),""))</f>
        <v/>
      </c>
    </row>
    <row r="74" spans="2:6" ht="12.75" x14ac:dyDescent="0.2">
      <c r="B74" s="10"/>
      <c r="C74" s="11"/>
      <c r="D74" s="5"/>
      <c r="E74" s="11"/>
      <c r="F74" s="12" t="str">
        <f>IF(E74="","",IFERROR(VLOOKUP(E74,Categorias!$B$3:$C$41,2,FALSE),""))</f>
        <v/>
      </c>
    </row>
    <row r="75" spans="2:6" ht="12.75" x14ac:dyDescent="0.2">
      <c r="B75" s="10"/>
      <c r="C75" s="11"/>
      <c r="D75" s="5"/>
      <c r="E75" s="11"/>
      <c r="F75" s="12" t="str">
        <f>IF(E75="","",IFERROR(VLOOKUP(E75,Categorias!$B$3:$C$41,2,FALSE),""))</f>
        <v/>
      </c>
    </row>
    <row r="76" spans="2:6" ht="12.75" x14ac:dyDescent="0.2">
      <c r="B76" s="10"/>
      <c r="C76" s="11"/>
      <c r="D76" s="5"/>
      <c r="E76" s="11"/>
      <c r="F76" s="12" t="str">
        <f>IF(E76="","",IFERROR(VLOOKUP(E76,Categorias!$B$3:$C$41,2,FALSE),""))</f>
        <v/>
      </c>
    </row>
    <row r="77" spans="2:6" ht="12.75" x14ac:dyDescent="0.2">
      <c r="B77" s="10"/>
      <c r="C77" s="11"/>
      <c r="D77" s="5"/>
      <c r="E77" s="11"/>
      <c r="F77" s="12" t="str">
        <f>IF(E77="","",IFERROR(VLOOKUP(E77,Categorias!$B$3:$C$41,2,FALSE),""))</f>
        <v/>
      </c>
    </row>
    <row r="78" spans="2:6" ht="12.75" x14ac:dyDescent="0.2">
      <c r="B78" s="10"/>
      <c r="C78" s="11"/>
      <c r="D78" s="5"/>
      <c r="E78" s="11"/>
      <c r="F78" s="12" t="str">
        <f>IF(E78="","",IFERROR(VLOOKUP(E78,Categorias!$B$3:$C$41,2,FALSE),""))</f>
        <v/>
      </c>
    </row>
    <row r="79" spans="2:6" ht="12.75" x14ac:dyDescent="0.2">
      <c r="B79" s="10"/>
      <c r="C79" s="11"/>
      <c r="D79" s="5"/>
      <c r="E79" s="11"/>
      <c r="F79" s="12" t="str">
        <f>IF(E79="","",IFERROR(VLOOKUP(E79,Categorias!$B$3:$C$41,2,FALSE),""))</f>
        <v/>
      </c>
    </row>
    <row r="80" spans="2:6" ht="12.75" x14ac:dyDescent="0.2">
      <c r="B80" s="10"/>
      <c r="C80" s="11"/>
      <c r="D80" s="5"/>
      <c r="E80" s="11"/>
      <c r="F80" s="12" t="str">
        <f>IF(E80="","",IFERROR(VLOOKUP(E80,Categorias!$B$3:$C$41,2,FALSE),""))</f>
        <v/>
      </c>
    </row>
    <row r="81" spans="2:6" ht="12.75" x14ac:dyDescent="0.2">
      <c r="B81" s="10"/>
      <c r="C81" s="11"/>
      <c r="D81" s="5"/>
      <c r="E81" s="11"/>
      <c r="F81" s="12" t="str">
        <f>IF(E81="","",IFERROR(VLOOKUP(E81,Categorias!$B$3:$C$41,2,FALSE),""))</f>
        <v/>
      </c>
    </row>
    <row r="82" spans="2:6" ht="12.75" x14ac:dyDescent="0.2">
      <c r="B82" s="10"/>
      <c r="C82" s="11"/>
      <c r="D82" s="5"/>
      <c r="E82" s="11"/>
      <c r="F82" s="12" t="str">
        <f>IF(E82="","",IFERROR(VLOOKUP(E82,Categorias!$B$3:$C$41,2,FALSE),""))</f>
        <v/>
      </c>
    </row>
    <row r="83" spans="2:6" ht="12.75" x14ac:dyDescent="0.2">
      <c r="B83" s="10"/>
      <c r="C83" s="11"/>
      <c r="D83" s="5"/>
      <c r="E83" s="11"/>
      <c r="F83" s="12" t="str">
        <f>IF(E83="","",IFERROR(VLOOKUP(E83,Categorias!$B$3:$C$41,2,FALSE),""))</f>
        <v/>
      </c>
    </row>
    <row r="84" spans="2:6" ht="12.75" x14ac:dyDescent="0.2">
      <c r="B84" s="10"/>
      <c r="C84" s="11"/>
      <c r="D84" s="5"/>
      <c r="E84" s="11"/>
      <c r="F84" s="12" t="str">
        <f>IF(E84="","",IFERROR(VLOOKUP(E84,Categorias!$B$3:$C$41,2,FALSE),""))</f>
        <v/>
      </c>
    </row>
    <row r="85" spans="2:6" ht="12.75" x14ac:dyDescent="0.2">
      <c r="B85" s="10"/>
      <c r="C85" s="11"/>
      <c r="D85" s="5"/>
      <c r="E85" s="11"/>
      <c r="F85" s="12" t="str">
        <f>IF(E85="","",IFERROR(VLOOKUP(E85,Categorias!$B$3:$C$41,2,FALSE),""))</f>
        <v/>
      </c>
    </row>
    <row r="86" spans="2:6" ht="12.75" x14ac:dyDescent="0.2">
      <c r="B86" s="10"/>
      <c r="C86" s="11"/>
      <c r="D86" s="5"/>
      <c r="E86" s="11"/>
      <c r="F86" s="12" t="str">
        <f>IF(E86="","",IFERROR(VLOOKUP(E86,Categorias!$B$3:$C$41,2,FALSE),""))</f>
        <v/>
      </c>
    </row>
    <row r="87" spans="2:6" ht="12.75" x14ac:dyDescent="0.2">
      <c r="B87" s="10"/>
      <c r="C87" s="11"/>
      <c r="D87" s="5"/>
      <c r="E87" s="11"/>
      <c r="F87" s="12" t="str">
        <f>IF(E87="","",IFERROR(VLOOKUP(E87,Categorias!$B$3:$C$41,2,FALSE),""))</f>
        <v/>
      </c>
    </row>
    <row r="88" spans="2:6" ht="12.75" x14ac:dyDescent="0.2">
      <c r="B88" s="10"/>
      <c r="C88" s="11"/>
      <c r="D88" s="5"/>
      <c r="E88" s="11"/>
      <c r="F88" s="12" t="str">
        <f>IF(E88="","",IFERROR(VLOOKUP(E88,Categorias!$B$3:$C$41,2,FALSE),""))</f>
        <v/>
      </c>
    </row>
    <row r="89" spans="2:6" ht="12.75" x14ac:dyDescent="0.2">
      <c r="B89" s="10"/>
      <c r="C89" s="11"/>
      <c r="D89" s="5"/>
      <c r="E89" s="11"/>
      <c r="F89" s="12" t="str">
        <f>IF(E89="","",IFERROR(VLOOKUP(E89,Categorias!$B$3:$C$41,2,FALSE),""))</f>
        <v/>
      </c>
    </row>
    <row r="90" spans="2:6" ht="12.75" x14ac:dyDescent="0.2">
      <c r="B90" s="10"/>
      <c r="C90" s="11"/>
      <c r="D90" s="5"/>
      <c r="E90" s="11"/>
      <c r="F90" s="12" t="str">
        <f>IF(E90="","",IFERROR(VLOOKUP(E90,Categorias!$B$3:$C$41,2,FALSE),""))</f>
        <v/>
      </c>
    </row>
    <row r="91" spans="2:6" ht="12.75" x14ac:dyDescent="0.2">
      <c r="B91" s="10"/>
      <c r="C91" s="11"/>
      <c r="D91" s="5"/>
      <c r="E91" s="11"/>
      <c r="F91" s="12" t="str">
        <f>IF(E91="","",IFERROR(VLOOKUP(E91,Categorias!$B$3:$C$41,2,FALSE),""))</f>
        <v/>
      </c>
    </row>
    <row r="92" spans="2:6" ht="12.75" x14ac:dyDescent="0.2">
      <c r="B92" s="10"/>
      <c r="C92" s="11"/>
      <c r="D92" s="5"/>
      <c r="E92" s="11"/>
      <c r="F92" s="12" t="str">
        <f>IF(E92="","",IFERROR(VLOOKUP(E92,Categorias!$B$3:$C$41,2,FALSE),""))</f>
        <v/>
      </c>
    </row>
    <row r="93" spans="2:6" ht="12.75" x14ac:dyDescent="0.2">
      <c r="B93" s="10"/>
      <c r="C93" s="11"/>
      <c r="D93" s="5"/>
      <c r="E93" s="11"/>
      <c r="F93" s="12" t="str">
        <f>IF(E93="","",IFERROR(VLOOKUP(E93,Categorias!$B$3:$C$41,2,FALSE),""))</f>
        <v/>
      </c>
    </row>
    <row r="94" spans="2:6" ht="12.75" x14ac:dyDescent="0.2">
      <c r="B94" s="10"/>
      <c r="C94" s="11"/>
      <c r="D94" s="5"/>
      <c r="E94" s="11"/>
      <c r="F94" s="12" t="str">
        <f>IF(E94="","",IFERROR(VLOOKUP(E94,Categorias!$B$3:$C$41,2,FALSE),""))</f>
        <v/>
      </c>
    </row>
    <row r="95" spans="2:6" ht="12.75" x14ac:dyDescent="0.2">
      <c r="B95" s="10"/>
      <c r="C95" s="11"/>
      <c r="D95" s="5"/>
      <c r="E95" s="11"/>
      <c r="F95" s="12" t="str">
        <f>IF(E95="","",IFERROR(VLOOKUP(E95,Categorias!$B$3:$C$41,2,FALSE),""))</f>
        <v/>
      </c>
    </row>
    <row r="96" spans="2:6" ht="12.75" x14ac:dyDescent="0.2">
      <c r="B96" s="10"/>
      <c r="C96" s="11"/>
      <c r="D96" s="5"/>
      <c r="E96" s="11"/>
      <c r="F96" s="12" t="str">
        <f>IF(E96="","",IFERROR(VLOOKUP(E96,Categorias!$B$3:$C$41,2,FALSE),""))</f>
        <v/>
      </c>
    </row>
    <row r="97" spans="2:6" ht="12.75" x14ac:dyDescent="0.2">
      <c r="B97" s="10"/>
      <c r="C97" s="11"/>
      <c r="D97" s="5"/>
      <c r="E97" s="11"/>
      <c r="F97" s="12" t="str">
        <f>IF(E97="","",IFERROR(VLOOKUP(E97,Categorias!$B$3:$C$41,2,FALSE),""))</f>
        <v/>
      </c>
    </row>
    <row r="98" spans="2:6" ht="12.75" x14ac:dyDescent="0.2">
      <c r="B98" s="10"/>
      <c r="C98" s="11"/>
      <c r="D98" s="5"/>
      <c r="E98" s="11"/>
      <c r="F98" s="12" t="str">
        <f>IF(E98="","",IFERROR(VLOOKUP(E98,Categorias!$B$3:$C$41,2,FALSE),""))</f>
        <v/>
      </c>
    </row>
    <row r="99" spans="2:6" ht="12.75" x14ac:dyDescent="0.2">
      <c r="B99" s="10"/>
      <c r="C99" s="11"/>
      <c r="D99" s="5"/>
      <c r="E99" s="11"/>
      <c r="F99" s="12" t="str">
        <f>IF(E99="","",IFERROR(VLOOKUP(E99,Categorias!$B$3:$C$41,2,FALSE),""))</f>
        <v/>
      </c>
    </row>
    <row r="100" spans="2:6" ht="12.75" x14ac:dyDescent="0.2">
      <c r="B100" s="10"/>
      <c r="C100" s="11"/>
      <c r="D100" s="5"/>
      <c r="E100" s="11"/>
      <c r="F100" s="12" t="str">
        <f>IF(E100="","",IFERROR(VLOOKUP(E100,Categorias!$B$3:$C$41,2,FALSE),""))</f>
        <v/>
      </c>
    </row>
    <row r="101" spans="2:6" ht="12.75" x14ac:dyDescent="0.2">
      <c r="B101" s="10"/>
      <c r="C101" s="11"/>
      <c r="D101" s="5"/>
      <c r="E101" s="11"/>
      <c r="F101" s="12" t="str">
        <f>IF(E101="","",IFERROR(VLOOKUP(E101,Categorias!$B$3:$C$41,2,FALSE),""))</f>
        <v/>
      </c>
    </row>
    <row r="102" spans="2:6" ht="12.75" x14ac:dyDescent="0.2">
      <c r="B102" s="10"/>
      <c r="C102" s="11"/>
      <c r="D102" s="5"/>
      <c r="E102" s="11"/>
      <c r="F102" s="12" t="str">
        <f>IF(E102="","",IFERROR(VLOOKUP(E102,Categorias!$B$3:$C$41,2,FALSE),""))</f>
        <v/>
      </c>
    </row>
    <row r="103" spans="2:6" ht="12.75" x14ac:dyDescent="0.2">
      <c r="B103" s="10"/>
      <c r="C103" s="11"/>
      <c r="D103" s="5"/>
      <c r="E103" s="11"/>
      <c r="F103" s="12" t="str">
        <f>IF(E103="","",IFERROR(VLOOKUP(E103,Categorias!$B$3:$C$41,2,FALSE),""))</f>
        <v/>
      </c>
    </row>
    <row r="104" spans="2:6" ht="12.75" x14ac:dyDescent="0.2">
      <c r="B104" s="10"/>
      <c r="C104" s="11"/>
      <c r="D104" s="5"/>
      <c r="E104" s="11"/>
      <c r="F104" s="12" t="str">
        <f>IF(E104="","",IFERROR(VLOOKUP(E104,Categorias!$B$3:$C$41,2,FALSE),""))</f>
        <v/>
      </c>
    </row>
    <row r="105" spans="2:6" ht="12.75" x14ac:dyDescent="0.2">
      <c r="B105" s="10"/>
      <c r="C105" s="11"/>
      <c r="D105" s="5"/>
      <c r="E105" s="11"/>
      <c r="F105" s="12" t="str">
        <f>IF(E105="","",IFERROR(VLOOKUP(E105,Categorias!$B$3:$C$41,2,FALSE),""))</f>
        <v/>
      </c>
    </row>
    <row r="106" spans="2:6" ht="12.75" x14ac:dyDescent="0.2">
      <c r="B106" s="10"/>
      <c r="C106" s="11"/>
      <c r="D106" s="5"/>
      <c r="E106" s="11"/>
      <c r="F106" s="12" t="str">
        <f>IF(E106="","",IFERROR(VLOOKUP(E106,Categorias!$B$3:$C$41,2,FALSE),""))</f>
        <v/>
      </c>
    </row>
    <row r="107" spans="2:6" ht="12.75" x14ac:dyDescent="0.2">
      <c r="B107" s="10"/>
      <c r="C107" s="11"/>
      <c r="D107" s="5"/>
      <c r="E107" s="11"/>
      <c r="F107" s="12" t="str">
        <f>IF(E107="","",IFERROR(VLOOKUP(E107,Categorias!$B$3:$C$41,2,FALSE),""))</f>
        <v/>
      </c>
    </row>
    <row r="108" spans="2:6" ht="12.75" x14ac:dyDescent="0.2">
      <c r="B108" s="10"/>
      <c r="C108" s="11"/>
      <c r="D108" s="5"/>
      <c r="E108" s="11"/>
      <c r="F108" s="12" t="str">
        <f>IF(E108="","",IFERROR(VLOOKUP(E108,Categorias!$B$3:$C$41,2,FALSE),""))</f>
        <v/>
      </c>
    </row>
    <row r="109" spans="2:6" ht="12.75" x14ac:dyDescent="0.2">
      <c r="B109" s="10"/>
      <c r="C109" s="11"/>
      <c r="D109" s="5"/>
      <c r="E109" s="11"/>
      <c r="F109" s="12" t="str">
        <f>IF(E109="","",IFERROR(VLOOKUP(E109,Categorias!$B$3:$C$41,2,FALSE),""))</f>
        <v/>
      </c>
    </row>
    <row r="110" spans="2:6" ht="12.75" x14ac:dyDescent="0.2">
      <c r="B110" s="10"/>
      <c r="C110" s="11"/>
      <c r="D110" s="5"/>
      <c r="E110" s="11"/>
      <c r="F110" s="12" t="str">
        <f>IF(E110="","",IFERROR(VLOOKUP(E110,Categorias!$B$3:$C$41,2,FALSE),""))</f>
        <v/>
      </c>
    </row>
    <row r="111" spans="2:6" ht="12.75" x14ac:dyDescent="0.2">
      <c r="B111" s="10"/>
      <c r="C111" s="11"/>
      <c r="D111" s="5"/>
      <c r="E111" s="11"/>
      <c r="F111" s="12" t="str">
        <f>IF(E111="","",IFERROR(VLOOKUP(E111,Categorias!$B$3:$C$41,2,FALSE),""))</f>
        <v/>
      </c>
    </row>
    <row r="112" spans="2:6" ht="12.75" x14ac:dyDescent="0.2">
      <c r="B112" s="10"/>
      <c r="C112" s="11"/>
      <c r="D112" s="5"/>
      <c r="E112" s="11"/>
      <c r="F112" s="12" t="str">
        <f>IF(E112="","",IFERROR(VLOOKUP(E112,Categorias!$B$3:$C$41,2,FALSE),""))</f>
        <v/>
      </c>
    </row>
    <row r="113" spans="2:6" ht="12.75" x14ac:dyDescent="0.2">
      <c r="B113" s="10"/>
      <c r="C113" s="11"/>
      <c r="D113" s="5"/>
      <c r="E113" s="11"/>
      <c r="F113" s="12" t="str">
        <f>IF(E113="","",IFERROR(VLOOKUP(E113,Categorias!$B$3:$C$41,2,FALSE),""))</f>
        <v/>
      </c>
    </row>
    <row r="114" spans="2:6" ht="12.75" x14ac:dyDescent="0.2">
      <c r="B114" s="10"/>
      <c r="C114" s="11"/>
      <c r="D114" s="5"/>
      <c r="E114" s="11"/>
      <c r="F114" s="12" t="str">
        <f>IF(E114="","",IFERROR(VLOOKUP(E114,Categorias!$B$3:$C$41,2,FALSE),""))</f>
        <v/>
      </c>
    </row>
    <row r="115" spans="2:6" ht="12.75" x14ac:dyDescent="0.2">
      <c r="B115" s="10"/>
      <c r="C115" s="11"/>
      <c r="D115" s="5"/>
      <c r="E115" s="11"/>
      <c r="F115" s="12" t="str">
        <f>IF(E115="","",IFERROR(VLOOKUP(E115,Categorias!$B$3:$C$41,2,FALSE),""))</f>
        <v/>
      </c>
    </row>
    <row r="116" spans="2:6" ht="12.75" x14ac:dyDescent="0.2">
      <c r="B116" s="10"/>
      <c r="C116" s="11"/>
      <c r="D116" s="5"/>
      <c r="E116" s="11"/>
      <c r="F116" s="12" t="str">
        <f>IF(E116="","",IFERROR(VLOOKUP(E116,Categorias!$B$3:$C$41,2,FALSE),""))</f>
        <v/>
      </c>
    </row>
    <row r="117" spans="2:6" ht="12.75" x14ac:dyDescent="0.2">
      <c r="B117" s="10"/>
      <c r="C117" s="11"/>
      <c r="D117" s="5"/>
      <c r="E117" s="11"/>
      <c r="F117" s="12" t="str">
        <f>IF(E117="","",IFERROR(VLOOKUP(E117,Categorias!$B$3:$C$41,2,FALSE),""))</f>
        <v/>
      </c>
    </row>
    <row r="118" spans="2:6" ht="12.75" x14ac:dyDescent="0.2">
      <c r="B118" s="10"/>
      <c r="C118" s="11"/>
      <c r="D118" s="5"/>
      <c r="E118" s="11"/>
      <c r="F118" s="12" t="str">
        <f>IF(E118="","",IFERROR(VLOOKUP(E118,Categorias!$B$3:$C$41,2,FALSE),""))</f>
        <v/>
      </c>
    </row>
    <row r="119" spans="2:6" ht="12.75" x14ac:dyDescent="0.2">
      <c r="B119" s="10"/>
      <c r="C119" s="11"/>
      <c r="D119" s="5"/>
      <c r="E119" s="11"/>
      <c r="F119" s="12" t="str">
        <f>IF(E119="","",IFERROR(VLOOKUP(E119,Categorias!$B$3:$C$41,2,FALSE),""))</f>
        <v/>
      </c>
    </row>
    <row r="120" spans="2:6" ht="12.75" x14ac:dyDescent="0.2">
      <c r="B120" s="10"/>
      <c r="C120" s="11"/>
      <c r="D120" s="5"/>
      <c r="E120" s="11"/>
      <c r="F120" s="12" t="str">
        <f>IF(E120="","",IFERROR(VLOOKUP(E120,Categorias!$B$3:$C$41,2,FALSE),""))</f>
        <v/>
      </c>
    </row>
    <row r="121" spans="2:6" ht="12.75" x14ac:dyDescent="0.2">
      <c r="B121" s="10"/>
      <c r="C121" s="11"/>
      <c r="D121" s="5"/>
      <c r="E121" s="11"/>
      <c r="F121" s="12" t="str">
        <f>IF(E121="","",IFERROR(VLOOKUP(E121,Categorias!$B$3:$C$41,2,FALSE),""))</f>
        <v/>
      </c>
    </row>
    <row r="122" spans="2:6" ht="12.75" x14ac:dyDescent="0.2">
      <c r="B122" s="10"/>
      <c r="C122" s="11"/>
      <c r="D122" s="5"/>
      <c r="E122" s="11"/>
      <c r="F122" s="12" t="str">
        <f>IF(E122="","",IFERROR(VLOOKUP(E122,Categorias!$B$3:$C$41,2,FALSE),""))</f>
        <v/>
      </c>
    </row>
    <row r="123" spans="2:6" ht="12.75" x14ac:dyDescent="0.2">
      <c r="B123" s="10"/>
      <c r="C123" s="11"/>
      <c r="D123" s="5"/>
      <c r="E123" s="11"/>
      <c r="F123" s="12" t="str">
        <f>IF(E123="","",IFERROR(VLOOKUP(E123,Categorias!$B$3:$C$41,2,FALSE),""))</f>
        <v/>
      </c>
    </row>
    <row r="124" spans="2:6" ht="12.75" x14ac:dyDescent="0.2">
      <c r="B124" s="10"/>
      <c r="C124" s="11"/>
      <c r="D124" s="5"/>
      <c r="E124" s="11"/>
      <c r="F124" s="12" t="str">
        <f>IF(E124="","",IFERROR(VLOOKUP(E124,Categorias!$B$3:$C$41,2,FALSE),""))</f>
        <v/>
      </c>
    </row>
    <row r="125" spans="2:6" ht="12.75" x14ac:dyDescent="0.2">
      <c r="B125" s="10"/>
      <c r="C125" s="11"/>
      <c r="D125" s="5"/>
      <c r="E125" s="11"/>
      <c r="F125" s="12" t="str">
        <f>IF(E125="","",IFERROR(VLOOKUP(E125,Categorias!$B$3:$C$41,2,FALSE),""))</f>
        <v/>
      </c>
    </row>
    <row r="126" spans="2:6" ht="12.75" x14ac:dyDescent="0.2">
      <c r="B126" s="10"/>
      <c r="C126" s="11"/>
      <c r="D126" s="5"/>
      <c r="E126" s="11"/>
      <c r="F126" s="12" t="str">
        <f>IF(E126="","",IFERROR(VLOOKUP(E126,Categorias!$B$3:$C$41,2,FALSE),""))</f>
        <v/>
      </c>
    </row>
    <row r="127" spans="2:6" ht="12.75" x14ac:dyDescent="0.2">
      <c r="B127" s="10"/>
      <c r="C127" s="11"/>
      <c r="D127" s="5"/>
      <c r="E127" s="11"/>
      <c r="F127" s="12" t="str">
        <f>IF(E127="","",IFERROR(VLOOKUP(E127,Categorias!$B$3:$C$41,2,FALSE),""))</f>
        <v/>
      </c>
    </row>
    <row r="128" spans="2:6" ht="12.75" x14ac:dyDescent="0.2">
      <c r="B128" s="10"/>
      <c r="C128" s="11"/>
      <c r="D128" s="5"/>
      <c r="E128" s="11"/>
      <c r="F128" s="12" t="str">
        <f>IF(E128="","",IFERROR(VLOOKUP(E128,Categorias!$B$3:$C$41,2,FALSE),""))</f>
        <v/>
      </c>
    </row>
    <row r="129" spans="2:6" ht="12.75" x14ac:dyDescent="0.2">
      <c r="B129" s="10"/>
      <c r="C129" s="11"/>
      <c r="D129" s="5"/>
      <c r="E129" s="11"/>
      <c r="F129" s="12" t="str">
        <f>IF(E129="","",IFERROR(VLOOKUP(E129,Categorias!$B$3:$C$41,2,FALSE),""))</f>
        <v/>
      </c>
    </row>
    <row r="130" spans="2:6" ht="12.75" x14ac:dyDescent="0.2">
      <c r="B130" s="10"/>
      <c r="C130" s="11"/>
      <c r="D130" s="5"/>
      <c r="E130" s="11"/>
      <c r="F130" s="12" t="str">
        <f>IF(E130="","",IFERROR(VLOOKUP(E130,Categorias!$B$3:$C$41,2,FALSE),""))</f>
        <v/>
      </c>
    </row>
    <row r="131" spans="2:6" ht="12.75" x14ac:dyDescent="0.2">
      <c r="B131" s="10"/>
      <c r="C131" s="11"/>
      <c r="D131" s="5"/>
      <c r="E131" s="11"/>
      <c r="F131" s="12" t="str">
        <f>IF(E131="","",IFERROR(VLOOKUP(E131,Categorias!$B$3:$C$41,2,FALSE),""))</f>
        <v/>
      </c>
    </row>
    <row r="132" spans="2:6" ht="12.75" x14ac:dyDescent="0.2">
      <c r="B132" s="10"/>
      <c r="C132" s="11"/>
      <c r="D132" s="5"/>
      <c r="E132" s="11"/>
      <c r="F132" s="12" t="str">
        <f>IF(E132="","",IFERROR(VLOOKUP(E132,Categorias!$B$3:$C$41,2,FALSE),""))</f>
        <v/>
      </c>
    </row>
    <row r="133" spans="2:6" ht="12.75" x14ac:dyDescent="0.2">
      <c r="B133" s="10"/>
      <c r="C133" s="11"/>
      <c r="D133" s="5"/>
      <c r="E133" s="11"/>
      <c r="F133" s="12" t="str">
        <f>IF(E133="","",IFERROR(VLOOKUP(E133,Categorias!$B$3:$C$41,2,FALSE),""))</f>
        <v/>
      </c>
    </row>
    <row r="134" spans="2:6" ht="12.75" x14ac:dyDescent="0.2">
      <c r="B134" s="10"/>
      <c r="C134" s="11"/>
      <c r="D134" s="5"/>
      <c r="E134" s="11"/>
      <c r="F134" s="12" t="str">
        <f>IF(E134="","",IFERROR(VLOOKUP(E134,Categorias!$B$3:$C$41,2,FALSE),""))</f>
        <v/>
      </c>
    </row>
    <row r="135" spans="2:6" ht="12.75" x14ac:dyDescent="0.2">
      <c r="B135" s="10"/>
      <c r="C135" s="11"/>
      <c r="D135" s="5"/>
      <c r="E135" s="11"/>
      <c r="F135" s="12" t="str">
        <f>IF(E135="","",IFERROR(VLOOKUP(E135,Categorias!$B$3:$C$41,2,FALSE),""))</f>
        <v/>
      </c>
    </row>
    <row r="136" spans="2:6" ht="12.75" x14ac:dyDescent="0.2">
      <c r="B136" s="10"/>
      <c r="C136" s="11"/>
      <c r="D136" s="5"/>
      <c r="E136" s="11"/>
      <c r="F136" s="12" t="str">
        <f>IF(E136="","",IFERROR(VLOOKUP(E136,Categorias!$B$3:$C$41,2,FALSE),""))</f>
        <v/>
      </c>
    </row>
    <row r="137" spans="2:6" ht="12.75" x14ac:dyDescent="0.2">
      <c r="B137" s="10"/>
      <c r="C137" s="11"/>
      <c r="D137" s="5"/>
      <c r="E137" s="11"/>
      <c r="F137" s="12" t="str">
        <f>IF(E137="","",IFERROR(VLOOKUP(E137,Categorias!$B$3:$C$41,2,FALSE),""))</f>
        <v/>
      </c>
    </row>
    <row r="138" spans="2:6" ht="12.75" x14ac:dyDescent="0.2">
      <c r="B138" s="10"/>
      <c r="C138" s="11"/>
      <c r="D138" s="5"/>
      <c r="E138" s="11"/>
      <c r="F138" s="12" t="str">
        <f>IF(E138="","",IFERROR(VLOOKUP(E138,Categorias!$B$3:$C$41,2,FALSE),""))</f>
        <v/>
      </c>
    </row>
    <row r="139" spans="2:6" ht="12.75" x14ac:dyDescent="0.2">
      <c r="B139" s="10"/>
      <c r="C139" s="11"/>
      <c r="D139" s="5"/>
      <c r="E139" s="11"/>
      <c r="F139" s="12" t="str">
        <f>IF(E139="","",IFERROR(VLOOKUP(E139,Categorias!$B$3:$C$41,2,FALSE),""))</f>
        <v/>
      </c>
    </row>
    <row r="140" spans="2:6" ht="12.75" x14ac:dyDescent="0.2">
      <c r="B140" s="10"/>
      <c r="C140" s="11"/>
      <c r="D140" s="5"/>
      <c r="E140" s="11"/>
      <c r="F140" s="12" t="str">
        <f>IF(E140="","",IFERROR(VLOOKUP(E140,Categorias!$B$3:$C$41,2,FALSE),""))</f>
        <v/>
      </c>
    </row>
    <row r="141" spans="2:6" ht="12.75" x14ac:dyDescent="0.2">
      <c r="B141" s="10"/>
      <c r="C141" s="11"/>
      <c r="D141" s="5"/>
      <c r="E141" s="11"/>
      <c r="F141" s="12" t="str">
        <f>IF(E141="","",IFERROR(VLOOKUP(E141,Categorias!$B$3:$C$41,2,FALSE),""))</f>
        <v/>
      </c>
    </row>
    <row r="142" spans="2:6" ht="12.75" x14ac:dyDescent="0.2">
      <c r="B142" s="10"/>
      <c r="C142" s="11"/>
      <c r="D142" s="5"/>
      <c r="E142" s="11"/>
      <c r="F142" s="12" t="str">
        <f>IF(E142="","",IFERROR(VLOOKUP(E142,Categorias!$B$3:$C$41,2,FALSE),""))</f>
        <v/>
      </c>
    </row>
    <row r="143" spans="2:6" ht="12.75" x14ac:dyDescent="0.2">
      <c r="B143" s="10"/>
      <c r="C143" s="11"/>
      <c r="D143" s="5"/>
      <c r="E143" s="11"/>
      <c r="F143" s="12" t="str">
        <f>IF(E143="","",IFERROR(VLOOKUP(E143,Categorias!$B$3:$C$41,2,FALSE),""))</f>
        <v/>
      </c>
    </row>
    <row r="144" spans="2:6" ht="12.75" x14ac:dyDescent="0.2">
      <c r="B144" s="10"/>
      <c r="C144" s="11"/>
      <c r="D144" s="5"/>
      <c r="E144" s="11"/>
      <c r="F144" s="12" t="str">
        <f>IF(E144="","",IFERROR(VLOOKUP(E144,Categorias!$B$3:$C$41,2,FALSE),""))</f>
        <v/>
      </c>
    </row>
    <row r="145" spans="2:6" ht="12.75" x14ac:dyDescent="0.2">
      <c r="B145" s="10"/>
      <c r="C145" s="11"/>
      <c r="D145" s="5"/>
      <c r="E145" s="11"/>
      <c r="F145" s="12" t="str">
        <f>IF(E145="","",IFERROR(VLOOKUP(E145,Categorias!$B$3:$C$41,2,FALSE),""))</f>
        <v/>
      </c>
    </row>
    <row r="146" spans="2:6" ht="12.75" x14ac:dyDescent="0.2">
      <c r="B146" s="10"/>
      <c r="C146" s="11"/>
      <c r="D146" s="5"/>
      <c r="E146" s="11"/>
      <c r="F146" s="12" t="str">
        <f>IF(E146="","",IFERROR(VLOOKUP(E146,Categorias!$B$3:$C$41,2,FALSE),""))</f>
        <v/>
      </c>
    </row>
    <row r="147" spans="2:6" ht="12.75" x14ac:dyDescent="0.2">
      <c r="B147" s="10"/>
      <c r="C147" s="11"/>
      <c r="D147" s="5"/>
      <c r="E147" s="11"/>
      <c r="F147" s="12" t="str">
        <f>IF(E147="","",IFERROR(VLOOKUP(E147,Categorias!$B$3:$C$41,2,FALSE),""))</f>
        <v/>
      </c>
    </row>
    <row r="148" spans="2:6" ht="12.75" x14ac:dyDescent="0.2">
      <c r="B148" s="10"/>
      <c r="C148" s="11"/>
      <c r="D148" s="5"/>
      <c r="E148" s="11"/>
      <c r="F148" s="12" t="str">
        <f>IF(E148="","",IFERROR(VLOOKUP(E148,Categorias!$B$3:$C$41,2,FALSE),""))</f>
        <v/>
      </c>
    </row>
    <row r="149" spans="2:6" ht="12.75" x14ac:dyDescent="0.2">
      <c r="B149" s="10"/>
      <c r="C149" s="11"/>
      <c r="D149" s="5"/>
      <c r="E149" s="11"/>
      <c r="F149" s="12" t="str">
        <f>IF(E149="","",IFERROR(VLOOKUP(E149,Categorias!$B$3:$C$41,2,FALSE),""))</f>
        <v/>
      </c>
    </row>
    <row r="150" spans="2:6" ht="12.75" x14ac:dyDescent="0.2">
      <c r="B150" s="10"/>
      <c r="C150" s="11"/>
      <c r="D150" s="5"/>
      <c r="E150" s="11"/>
      <c r="F150" s="12" t="str">
        <f>IF(E150="","",IFERROR(VLOOKUP(E150,Categorias!$B$3:$C$41,2,FALSE),""))</f>
        <v/>
      </c>
    </row>
    <row r="151" spans="2:6" ht="12.75" x14ac:dyDescent="0.2">
      <c r="B151" s="10"/>
      <c r="C151" s="11"/>
      <c r="D151" s="5"/>
      <c r="E151" s="11"/>
      <c r="F151" s="12" t="str">
        <f>IF(E151="","",IFERROR(VLOOKUP(E151,Categorias!$B$3:$C$41,2,FALSE),""))</f>
        <v/>
      </c>
    </row>
    <row r="152" spans="2:6" ht="12.75" x14ac:dyDescent="0.2">
      <c r="B152" s="10"/>
      <c r="C152" s="11"/>
      <c r="D152" s="5"/>
      <c r="E152" s="11"/>
      <c r="F152" s="12" t="str">
        <f>IF(E152="","",IFERROR(VLOOKUP(E152,Categorias!$B$3:$C$41,2,FALSE),""))</f>
        <v/>
      </c>
    </row>
    <row r="153" spans="2:6" ht="12.75" x14ac:dyDescent="0.2">
      <c r="B153" s="10"/>
      <c r="C153" s="11"/>
      <c r="D153" s="5"/>
      <c r="E153" s="11"/>
      <c r="F153" s="12" t="str">
        <f>IF(E153="","",IFERROR(VLOOKUP(E153,Categorias!$B$3:$C$41,2,FALSE),""))</f>
        <v/>
      </c>
    </row>
    <row r="154" spans="2:6" ht="12.75" x14ac:dyDescent="0.2">
      <c r="B154" s="10"/>
      <c r="C154" s="11"/>
      <c r="D154" s="5"/>
      <c r="E154" s="11"/>
      <c r="F154" s="12" t="str">
        <f>IF(E154="","",IFERROR(VLOOKUP(E154,Categorias!$B$3:$C$41,2,FALSE),""))</f>
        <v/>
      </c>
    </row>
    <row r="155" spans="2:6" ht="12.75" x14ac:dyDescent="0.2">
      <c r="B155" s="10"/>
      <c r="C155" s="11"/>
      <c r="D155" s="5"/>
      <c r="E155" s="11"/>
      <c r="F155" s="12" t="str">
        <f>IF(E155="","",IFERROR(VLOOKUP(E155,Categorias!$B$3:$C$41,2,FALSE),""))</f>
        <v/>
      </c>
    </row>
    <row r="156" spans="2:6" ht="12.75" x14ac:dyDescent="0.2">
      <c r="B156" s="10"/>
      <c r="C156" s="11"/>
      <c r="D156" s="5"/>
      <c r="E156" s="11"/>
      <c r="F156" s="12" t="str">
        <f>IF(E156="","",IFERROR(VLOOKUP(E156,Categorias!$B$3:$C$41,2,FALSE),""))</f>
        <v/>
      </c>
    </row>
    <row r="157" spans="2:6" ht="12.75" x14ac:dyDescent="0.2">
      <c r="B157" s="10"/>
      <c r="C157" s="11"/>
      <c r="D157" s="5"/>
      <c r="E157" s="11"/>
      <c r="F157" s="12" t="str">
        <f>IF(E157="","",IFERROR(VLOOKUP(E157,Categorias!$B$3:$C$41,2,FALSE),""))</f>
        <v/>
      </c>
    </row>
    <row r="158" spans="2:6" ht="12.75" x14ac:dyDescent="0.2">
      <c r="B158" s="10"/>
      <c r="C158" s="11"/>
      <c r="D158" s="5"/>
      <c r="E158" s="11"/>
      <c r="F158" s="12" t="str">
        <f>IF(E158="","",IFERROR(VLOOKUP(E158,Categorias!$B$3:$C$41,2,FALSE),""))</f>
        <v/>
      </c>
    </row>
    <row r="159" spans="2:6" ht="12.75" x14ac:dyDescent="0.2">
      <c r="B159" s="10"/>
      <c r="C159" s="11"/>
      <c r="D159" s="5"/>
      <c r="E159" s="11"/>
      <c r="F159" s="12" t="str">
        <f>IF(E159="","",IFERROR(VLOOKUP(E159,Categorias!$B$3:$C$41,2,FALSE),""))</f>
        <v/>
      </c>
    </row>
    <row r="160" spans="2:6" ht="12.75" x14ac:dyDescent="0.2">
      <c r="B160" s="10"/>
      <c r="C160" s="11"/>
      <c r="D160" s="5"/>
      <c r="E160" s="11"/>
      <c r="F160" s="12" t="str">
        <f>IF(E160="","",IFERROR(VLOOKUP(E160,Categorias!$B$3:$C$41,2,FALSE),""))</f>
        <v/>
      </c>
    </row>
    <row r="161" spans="2:6" ht="12.75" x14ac:dyDescent="0.2">
      <c r="B161" s="10"/>
      <c r="C161" s="11"/>
      <c r="D161" s="5"/>
      <c r="E161" s="11"/>
      <c r="F161" s="12" t="str">
        <f>IF(E161="","",IFERROR(VLOOKUP(E161,Categorias!$B$3:$C$41,2,FALSE),""))</f>
        <v/>
      </c>
    </row>
    <row r="162" spans="2:6" ht="12.75" x14ac:dyDescent="0.2">
      <c r="B162" s="10"/>
      <c r="C162" s="11"/>
      <c r="D162" s="5"/>
      <c r="E162" s="11"/>
      <c r="F162" s="12" t="str">
        <f>IF(E162="","",IFERROR(VLOOKUP(E162,Categorias!$B$3:$C$41,2,FALSE),""))</f>
        <v/>
      </c>
    </row>
    <row r="163" spans="2:6" ht="12.75" x14ac:dyDescent="0.2">
      <c r="B163" s="10"/>
      <c r="C163" s="11"/>
      <c r="D163" s="5"/>
      <c r="E163" s="11"/>
      <c r="F163" s="12" t="str">
        <f>IF(E163="","",IFERROR(VLOOKUP(E163,Categorias!$B$3:$C$41,2,FALSE),""))</f>
        <v/>
      </c>
    </row>
    <row r="164" spans="2:6" ht="12.75" x14ac:dyDescent="0.2">
      <c r="B164" s="10"/>
      <c r="C164" s="11"/>
      <c r="D164" s="5"/>
      <c r="E164" s="11"/>
      <c r="F164" s="12" t="str">
        <f>IF(E164="","",IFERROR(VLOOKUP(E164,Categorias!$B$3:$C$41,2,FALSE),""))</f>
        <v/>
      </c>
    </row>
    <row r="165" spans="2:6" ht="12.75" x14ac:dyDescent="0.2">
      <c r="B165" s="10"/>
      <c r="C165" s="11"/>
      <c r="D165" s="5"/>
      <c r="E165" s="11"/>
      <c r="F165" s="12" t="str">
        <f>IF(E165="","",IFERROR(VLOOKUP(E165,Categorias!$B$3:$C$41,2,FALSE),""))</f>
        <v/>
      </c>
    </row>
    <row r="166" spans="2:6" ht="12.75" x14ac:dyDescent="0.2">
      <c r="B166" s="10"/>
      <c r="C166" s="11"/>
      <c r="D166" s="5"/>
      <c r="E166" s="11"/>
      <c r="F166" s="12" t="str">
        <f>IF(E166="","",IFERROR(VLOOKUP(E166,Categorias!$B$3:$C$41,2,FALSE),""))</f>
        <v/>
      </c>
    </row>
    <row r="167" spans="2:6" ht="12.75" x14ac:dyDescent="0.2">
      <c r="B167" s="10"/>
      <c r="C167" s="11"/>
      <c r="D167" s="5"/>
      <c r="E167" s="11"/>
      <c r="F167" s="12" t="str">
        <f>IF(E167="","",IFERROR(VLOOKUP(E167,Categorias!$B$3:$C$41,2,FALSE),""))</f>
        <v/>
      </c>
    </row>
    <row r="168" spans="2:6" ht="12.75" x14ac:dyDescent="0.2">
      <c r="B168" s="10"/>
      <c r="C168" s="11"/>
      <c r="D168" s="5"/>
      <c r="E168" s="11"/>
      <c r="F168" s="12" t="str">
        <f>IF(E168="","",IFERROR(VLOOKUP(E168,Categorias!$B$3:$C$41,2,FALSE),""))</f>
        <v/>
      </c>
    </row>
    <row r="169" spans="2:6" ht="12.75" x14ac:dyDescent="0.2">
      <c r="B169" s="10"/>
      <c r="C169" s="11"/>
      <c r="D169" s="5"/>
      <c r="E169" s="11"/>
      <c r="F169" s="12" t="str">
        <f>IF(E169="","",IFERROR(VLOOKUP(E169,Categorias!$B$3:$C$41,2,FALSE),""))</f>
        <v/>
      </c>
    </row>
    <row r="170" spans="2:6" ht="12.75" x14ac:dyDescent="0.2">
      <c r="B170" s="10"/>
      <c r="C170" s="11"/>
      <c r="D170" s="5"/>
      <c r="E170" s="11"/>
      <c r="F170" s="12" t="str">
        <f>IF(E170="","",IFERROR(VLOOKUP(E170,Categorias!$B$3:$C$41,2,FALSE),""))</f>
        <v/>
      </c>
    </row>
    <row r="171" spans="2:6" ht="12.75" x14ac:dyDescent="0.2">
      <c r="B171" s="10"/>
      <c r="C171" s="11"/>
      <c r="D171" s="5"/>
      <c r="E171" s="11"/>
      <c r="F171" s="12" t="str">
        <f>IF(E171="","",IFERROR(VLOOKUP(E171,Categorias!$B$3:$C$41,2,FALSE),""))</f>
        <v/>
      </c>
    </row>
    <row r="172" spans="2:6" ht="12.75" x14ac:dyDescent="0.2">
      <c r="B172" s="10"/>
      <c r="C172" s="11"/>
      <c r="D172" s="5"/>
      <c r="E172" s="11"/>
      <c r="F172" s="12" t="str">
        <f>IF(E172="","",IFERROR(VLOOKUP(E172,Categorias!$B$3:$C$41,2,FALSE),""))</f>
        <v/>
      </c>
    </row>
    <row r="173" spans="2:6" ht="12.75" x14ac:dyDescent="0.2">
      <c r="B173" s="10"/>
      <c r="C173" s="11"/>
      <c r="D173" s="5"/>
      <c r="E173" s="11"/>
      <c r="F173" s="12" t="str">
        <f>IF(E173="","",IFERROR(VLOOKUP(E173,Categorias!$B$3:$C$41,2,FALSE),""))</f>
        <v/>
      </c>
    </row>
    <row r="174" spans="2:6" ht="12.75" x14ac:dyDescent="0.2">
      <c r="B174" s="10"/>
      <c r="C174" s="11"/>
      <c r="D174" s="5"/>
      <c r="E174" s="11"/>
      <c r="F174" s="12" t="str">
        <f>IF(E174="","",IFERROR(VLOOKUP(E174,Categorias!$B$3:$C$41,2,FALSE),""))</f>
        <v/>
      </c>
    </row>
    <row r="175" spans="2:6" ht="12.75" x14ac:dyDescent="0.2">
      <c r="B175" s="10"/>
      <c r="C175" s="11"/>
      <c r="D175" s="5"/>
      <c r="E175" s="11"/>
      <c r="F175" s="12" t="str">
        <f>IF(E175="","",IFERROR(VLOOKUP(E175,Categorias!$B$3:$C$41,2,FALSE),""))</f>
        <v/>
      </c>
    </row>
    <row r="176" spans="2:6" ht="12.75" x14ac:dyDescent="0.2">
      <c r="B176" s="10"/>
      <c r="C176" s="11"/>
      <c r="D176" s="5"/>
      <c r="E176" s="11"/>
      <c r="F176" s="12" t="str">
        <f>IF(E176="","",IFERROR(VLOOKUP(E176,Categorias!$B$3:$C$41,2,FALSE),""))</f>
        <v/>
      </c>
    </row>
    <row r="177" spans="2:6" ht="12.75" x14ac:dyDescent="0.2">
      <c r="B177" s="10"/>
      <c r="C177" s="11"/>
      <c r="D177" s="5"/>
      <c r="E177" s="11"/>
      <c r="F177" s="12" t="str">
        <f>IF(E177="","",IFERROR(VLOOKUP(E177,Categorias!$B$3:$C$41,2,FALSE),""))</f>
        <v/>
      </c>
    </row>
    <row r="178" spans="2:6" ht="12.75" x14ac:dyDescent="0.2">
      <c r="B178" s="10"/>
      <c r="C178" s="11"/>
      <c r="D178" s="5"/>
      <c r="E178" s="11"/>
      <c r="F178" s="12" t="str">
        <f>IF(E178="","",IFERROR(VLOOKUP(E178,Categorias!$B$3:$C$41,2,FALSE),""))</f>
        <v/>
      </c>
    </row>
    <row r="179" spans="2:6" ht="12.75" x14ac:dyDescent="0.2">
      <c r="B179" s="10"/>
      <c r="C179" s="11"/>
      <c r="D179" s="5"/>
      <c r="E179" s="11"/>
      <c r="F179" s="12" t="str">
        <f>IF(E179="","",IFERROR(VLOOKUP(E179,Categorias!$B$3:$C$41,2,FALSE),""))</f>
        <v/>
      </c>
    </row>
    <row r="180" spans="2:6" ht="12.75" x14ac:dyDescent="0.2">
      <c r="B180" s="10"/>
      <c r="C180" s="11"/>
      <c r="D180" s="5"/>
      <c r="E180" s="11"/>
      <c r="F180" s="12" t="str">
        <f>IF(E180="","",IFERROR(VLOOKUP(E180,Categorias!$B$3:$C$41,2,FALSE),""))</f>
        <v/>
      </c>
    </row>
    <row r="181" spans="2:6" ht="12.75" x14ac:dyDescent="0.2">
      <c r="B181" s="10"/>
      <c r="C181" s="11"/>
      <c r="D181" s="5"/>
      <c r="E181" s="11"/>
      <c r="F181" s="12" t="str">
        <f>IF(E181="","",IFERROR(VLOOKUP(E181,Categorias!$B$3:$C$41,2,FALSE),""))</f>
        <v/>
      </c>
    </row>
    <row r="182" spans="2:6" ht="12.75" x14ac:dyDescent="0.2">
      <c r="B182" s="10"/>
      <c r="C182" s="11"/>
      <c r="D182" s="5"/>
      <c r="E182" s="11"/>
      <c r="F182" s="12" t="str">
        <f>IF(E182="","",IFERROR(VLOOKUP(E182,Categorias!$B$3:$C$41,2,FALSE),""))</f>
        <v/>
      </c>
    </row>
    <row r="183" spans="2:6" ht="12.75" x14ac:dyDescent="0.2">
      <c r="B183" s="10"/>
      <c r="C183" s="11"/>
      <c r="D183" s="5"/>
      <c r="E183" s="11"/>
      <c r="F183" s="12" t="str">
        <f>IF(E183="","",IFERROR(VLOOKUP(E183,Categorias!$B$3:$C$41,2,FALSE),""))</f>
        <v/>
      </c>
    </row>
    <row r="184" spans="2:6" ht="12.75" x14ac:dyDescent="0.2">
      <c r="B184" s="10"/>
      <c r="C184" s="11"/>
      <c r="D184" s="5"/>
      <c r="E184" s="11"/>
      <c r="F184" s="12" t="str">
        <f>IF(E184="","",IFERROR(VLOOKUP(E184,Categorias!$B$3:$C$41,2,FALSE),""))</f>
        <v/>
      </c>
    </row>
    <row r="185" spans="2:6" ht="12.75" x14ac:dyDescent="0.2">
      <c r="B185" s="10"/>
      <c r="C185" s="11"/>
      <c r="D185" s="5"/>
      <c r="E185" s="11"/>
      <c r="F185" s="12" t="str">
        <f>IF(E185="","",IFERROR(VLOOKUP(E185,Categorias!$B$3:$C$41,2,FALSE),""))</f>
        <v/>
      </c>
    </row>
    <row r="186" spans="2:6" ht="12.75" x14ac:dyDescent="0.2">
      <c r="B186" s="10"/>
      <c r="C186" s="11"/>
      <c r="D186" s="5"/>
      <c r="E186" s="11"/>
      <c r="F186" s="12" t="str">
        <f>IF(E186="","",IFERROR(VLOOKUP(E186,Categorias!$B$3:$C$41,2,FALSE),""))</f>
        <v/>
      </c>
    </row>
    <row r="187" spans="2:6" ht="12.75" x14ac:dyDescent="0.2">
      <c r="B187" s="10"/>
      <c r="C187" s="11"/>
      <c r="D187" s="5"/>
      <c r="E187" s="11"/>
      <c r="F187" s="12" t="str">
        <f>IF(E187="","",IFERROR(VLOOKUP(E187,Categorias!$B$3:$C$41,2,FALSE),""))</f>
        <v/>
      </c>
    </row>
    <row r="188" spans="2:6" ht="12.75" x14ac:dyDescent="0.2">
      <c r="B188" s="10"/>
      <c r="C188" s="11"/>
      <c r="D188" s="5"/>
      <c r="E188" s="11"/>
      <c r="F188" s="12" t="str">
        <f>IF(E188="","",IFERROR(VLOOKUP(E188,Categorias!$B$3:$C$41,2,FALSE),""))</f>
        <v/>
      </c>
    </row>
    <row r="189" spans="2:6" ht="12.75" x14ac:dyDescent="0.2">
      <c r="B189" s="10"/>
      <c r="C189" s="11"/>
      <c r="D189" s="5"/>
      <c r="E189" s="11"/>
      <c r="F189" s="12" t="str">
        <f>IF(E189="","",IFERROR(VLOOKUP(E189,Categorias!$B$3:$C$41,2,FALSE),""))</f>
        <v/>
      </c>
    </row>
    <row r="190" spans="2:6" ht="12.75" x14ac:dyDescent="0.2">
      <c r="B190" s="10"/>
      <c r="C190" s="11"/>
      <c r="D190" s="5"/>
      <c r="E190" s="11"/>
      <c r="F190" s="12" t="str">
        <f>IF(E190="","",IFERROR(VLOOKUP(E190,Categorias!$B$3:$C$41,2,FALSE),""))</f>
        <v/>
      </c>
    </row>
    <row r="191" spans="2:6" ht="12.75" x14ac:dyDescent="0.2">
      <c r="B191" s="10"/>
      <c r="C191" s="11"/>
      <c r="D191" s="5"/>
      <c r="E191" s="11"/>
      <c r="F191" s="12" t="str">
        <f>IF(E191="","",IFERROR(VLOOKUP(E191,Categorias!$B$3:$C$41,2,FALSE),""))</f>
        <v/>
      </c>
    </row>
    <row r="192" spans="2:6" ht="12.75" x14ac:dyDescent="0.2">
      <c r="B192" s="10"/>
      <c r="C192" s="11"/>
      <c r="D192" s="5"/>
      <c r="E192" s="11"/>
      <c r="F192" s="12" t="str">
        <f>IF(E192="","",IFERROR(VLOOKUP(E192,Categorias!$B$3:$C$41,2,FALSE),""))</f>
        <v/>
      </c>
    </row>
    <row r="193" spans="2:6" ht="12.75" x14ac:dyDescent="0.2">
      <c r="B193" s="10"/>
      <c r="C193" s="11"/>
      <c r="D193" s="5"/>
      <c r="E193" s="11"/>
      <c r="F193" s="12" t="str">
        <f>IF(E193="","",IFERROR(VLOOKUP(E193,Categorias!$B$3:$C$41,2,FALSE),""))</f>
        <v/>
      </c>
    </row>
    <row r="194" spans="2:6" ht="12.75" x14ac:dyDescent="0.2">
      <c r="B194" s="10"/>
      <c r="C194" s="11"/>
      <c r="D194" s="5"/>
      <c r="E194" s="11"/>
      <c r="F194" s="12" t="str">
        <f>IF(E194="","",IFERROR(VLOOKUP(E194,Categorias!$B$3:$C$41,2,FALSE),""))</f>
        <v/>
      </c>
    </row>
    <row r="195" spans="2:6" ht="12.75" x14ac:dyDescent="0.2">
      <c r="B195" s="10"/>
      <c r="C195" s="11"/>
      <c r="D195" s="5"/>
      <c r="E195" s="11"/>
      <c r="F195" s="12" t="str">
        <f>IF(E195="","",IFERROR(VLOOKUP(E195,Categorias!$B$3:$C$41,2,FALSE),""))</f>
        <v/>
      </c>
    </row>
    <row r="196" spans="2:6" ht="12.75" x14ac:dyDescent="0.2">
      <c r="B196" s="10"/>
      <c r="C196" s="11"/>
      <c r="D196" s="5"/>
      <c r="E196" s="11"/>
      <c r="F196" s="12" t="str">
        <f>IF(E196="","",IFERROR(VLOOKUP(E196,Categorias!$B$3:$C$41,2,FALSE),""))</f>
        <v/>
      </c>
    </row>
    <row r="197" spans="2:6" ht="12.75" x14ac:dyDescent="0.2">
      <c r="B197" s="10"/>
      <c r="C197" s="11"/>
      <c r="D197" s="5"/>
      <c r="E197" s="11"/>
      <c r="F197" s="12" t="str">
        <f>IF(E197="","",IFERROR(VLOOKUP(E197,Categorias!$B$3:$C$41,2,FALSE),""))</f>
        <v/>
      </c>
    </row>
    <row r="198" spans="2:6" ht="12.75" x14ac:dyDescent="0.2">
      <c r="B198" s="10"/>
      <c r="C198" s="11"/>
      <c r="D198" s="5"/>
      <c r="E198" s="11"/>
      <c r="F198" s="12" t="str">
        <f>IF(E198="","",IFERROR(VLOOKUP(E198,Categorias!$B$3:$C$41,2,FALSE),""))</f>
        <v/>
      </c>
    </row>
    <row r="199" spans="2:6" ht="12.75" x14ac:dyDescent="0.2">
      <c r="B199" s="10"/>
      <c r="C199" s="11"/>
      <c r="D199" s="5"/>
      <c r="E199" s="11"/>
      <c r="F199" s="12" t="str">
        <f>IF(E199="","",IFERROR(VLOOKUP(E199,Categorias!$B$3:$C$41,2,FALSE),""))</f>
        <v/>
      </c>
    </row>
    <row r="200" spans="2:6" ht="12.75" x14ac:dyDescent="0.2">
      <c r="B200" s="10"/>
      <c r="C200" s="11"/>
      <c r="D200" s="5"/>
      <c r="E200" s="11"/>
      <c r="F200" s="12" t="str">
        <f>IF(E200="","",IFERROR(VLOOKUP(E200,Categorias!$B$3:$C$41,2,FALSE),""))</f>
        <v/>
      </c>
    </row>
    <row r="201" spans="2:6" ht="12.75" x14ac:dyDescent="0.2">
      <c r="B201" s="10"/>
      <c r="C201" s="11"/>
      <c r="D201" s="5"/>
      <c r="E201" s="11"/>
      <c r="F201" s="12" t="str">
        <f>IF(E201="","",IFERROR(VLOOKUP(E201,Categorias!$B$3:$C$41,2,FALSE),""))</f>
        <v/>
      </c>
    </row>
    <row r="202" spans="2:6" ht="12.75" x14ac:dyDescent="0.2">
      <c r="B202" s="10"/>
      <c r="C202" s="11"/>
      <c r="D202" s="5"/>
      <c r="E202" s="11"/>
      <c r="F202" s="12" t="str">
        <f>IF(E202="","",IFERROR(VLOOKUP(E202,Categorias!$B$3:$C$41,2,FALSE),""))</f>
        <v/>
      </c>
    </row>
    <row r="203" spans="2:6" ht="12.75" x14ac:dyDescent="0.2">
      <c r="B203" s="10"/>
      <c r="C203" s="11"/>
      <c r="D203" s="5"/>
      <c r="E203" s="11"/>
      <c r="F203" s="12" t="str">
        <f>IF(E203="","",IFERROR(VLOOKUP(E203,Categorias!$B$3:$C$41,2,FALSE),""))</f>
        <v/>
      </c>
    </row>
    <row r="204" spans="2:6" ht="12.75" x14ac:dyDescent="0.2">
      <c r="B204" s="10"/>
      <c r="C204" s="11"/>
      <c r="D204" s="5"/>
      <c r="E204" s="11"/>
      <c r="F204" s="12" t="str">
        <f>IF(E204="","",IFERROR(VLOOKUP(E204,Categorias!$B$3:$C$41,2,FALSE),""))</f>
        <v/>
      </c>
    </row>
    <row r="205" spans="2:6" ht="12.75" x14ac:dyDescent="0.2">
      <c r="B205" s="10"/>
      <c r="C205" s="11"/>
      <c r="D205" s="5"/>
      <c r="E205" s="11"/>
      <c r="F205" s="12" t="str">
        <f>IF(E205="","",IFERROR(VLOOKUP(E205,Categorias!$B$3:$C$41,2,FALSE),""))</f>
        <v/>
      </c>
    </row>
    <row r="206" spans="2:6" ht="12.75" x14ac:dyDescent="0.2">
      <c r="B206" s="10"/>
      <c r="C206" s="11"/>
      <c r="D206" s="5"/>
      <c r="E206" s="11"/>
      <c r="F206" s="12" t="str">
        <f>IF(E206="","",IFERROR(VLOOKUP(E206,Categorias!$B$3:$C$41,2,FALSE),""))</f>
        <v/>
      </c>
    </row>
  </sheetData>
  <conditionalFormatting sqref="G4">
    <cfRule type="cellIs" dxfId="3" priority="1" operator="lessThan">
      <formula>0</formula>
    </cfRule>
    <cfRule type="cellIs" dxfId="2" priority="2" operator="greaterThanOrEqual">
      <formula>0</formula>
    </cfRule>
  </conditionalFormatting>
  <dataValidations count="2">
    <dataValidation type="decimal" operator="greaterThanOrEqual" allowBlank="1" showDropDown="1" sqref="D7:D206" xr:uid="{00000000-0002-0000-0B00-000000000000}">
      <formula1>0</formula1>
    </dataValidation>
    <dataValidation type="custom" allowBlank="1" showDropDown="1" sqref="B7:B206" xr:uid="{00000000-0002-0000-0B00-000002000000}">
      <formula1>OR(NOT(ISERROR(DATEVALUE(B7))), AND(ISNUMBER(B7), LEFT(CELL("format", B7))="D"))</formula1>
    </dataValidation>
  </dataValidations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B00-000001000000}">
          <x14:formula1>
            <xm:f>Categorias!$B$3:$B$41</xm:f>
          </x14:formula1>
          <xm:sqref>E7:E206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B1:Q53"/>
  <sheetViews>
    <sheetView showGridLines="0" workbookViewId="0"/>
  </sheetViews>
  <sheetFormatPr defaultColWidth="12.5703125" defaultRowHeight="15.75" customHeight="1" x14ac:dyDescent="0.2"/>
  <cols>
    <col min="1" max="1" width="5.140625" customWidth="1"/>
    <col min="2" max="2" width="35.140625" customWidth="1"/>
    <col min="4" max="4" width="18.85546875" customWidth="1"/>
    <col min="15" max="16" width="16.42578125" customWidth="1"/>
  </cols>
  <sheetData>
    <row r="1" spans="2:17" ht="12.75" x14ac:dyDescent="0.2"/>
    <row r="2" spans="2:17" ht="15.75" customHeight="1" x14ac:dyDescent="0.3">
      <c r="B2" s="1" t="s">
        <v>55</v>
      </c>
    </row>
    <row r="4" spans="2:17" ht="12.75" x14ac:dyDescent="0.2">
      <c r="B4" s="9" t="s">
        <v>18</v>
      </c>
      <c r="C4" s="9" t="s">
        <v>56</v>
      </c>
      <c r="D4" s="9" t="s">
        <v>57</v>
      </c>
      <c r="E4" s="9" t="s">
        <v>58</v>
      </c>
      <c r="F4" s="9" t="s">
        <v>59</v>
      </c>
      <c r="G4" s="9" t="s">
        <v>60</v>
      </c>
      <c r="H4" s="9" t="s">
        <v>61</v>
      </c>
      <c r="I4" s="9" t="s">
        <v>62</v>
      </c>
      <c r="J4" s="9" t="s">
        <v>63</v>
      </c>
      <c r="K4" s="9" t="s">
        <v>64</v>
      </c>
      <c r="L4" s="9" t="s">
        <v>65</v>
      </c>
      <c r="M4" s="9" t="s">
        <v>66</v>
      </c>
      <c r="N4" s="9" t="s">
        <v>67</v>
      </c>
      <c r="O4" s="9" t="s">
        <v>68</v>
      </c>
      <c r="P4" s="9" t="s">
        <v>69</v>
      </c>
      <c r="Q4" s="9" t="s">
        <v>70</v>
      </c>
    </row>
    <row r="5" spans="2:17" ht="12.75" x14ac:dyDescent="0.2">
      <c r="B5" s="4" t="str">
        <f>IF(Categorias!$B$3="","",Categorias!$B$3)</f>
        <v>Moradia (aluguel ou financiamento)</v>
      </c>
      <c r="C5" s="7">
        <f ca="1">IF($B5="","",SUMIF(Jan!$E$7:$E$206,$B5,Jan!$D$7:$D$206))</f>
        <v>0</v>
      </c>
      <c r="D5" s="7">
        <f ca="1">IF($B5="","",SUMIF(Fev!$E$7:$E$206,$B5,Fev!$D$7:$D$206))</f>
        <v>0</v>
      </c>
      <c r="E5" s="7">
        <f ca="1">IF($B5="","",SUMIF(Mar!$E$7:$E$206,$B5,Mar!$D$7:$D$206))</f>
        <v>0</v>
      </c>
      <c r="F5" s="7">
        <f ca="1">IF($B5="","",SUMIF(Abr!$E$7:$E$206,$B5,Abr!$D$7:$D$206))</f>
        <v>0</v>
      </c>
      <c r="G5" s="7">
        <f ca="1">IF($B5="","",SUMIF(Mai!$E$7:$E$206,$B5,Mai!$D$7:$D$206))</f>
        <v>0</v>
      </c>
      <c r="H5" s="7">
        <f ca="1">IF($B5="","",SUMIF(Jun!$E$7:$E$206,$B5,Jun!$D$7:$D$206))</f>
        <v>0</v>
      </c>
      <c r="I5" s="7">
        <f ca="1">IF($B5="","",SUMIF(Jul!$E$7:$E$206,$B5,Jul!$D$7:$D$206))</f>
        <v>0</v>
      </c>
      <c r="J5" s="7">
        <f ca="1">IF($B5="","",SUMIF(Ago!$E$7:$E$206,$B5,Ago!$D$7:$D$206))</f>
        <v>0</v>
      </c>
      <c r="K5" s="7">
        <f ca="1">IF($B5="","",SUMIF(Set!$E$7:$E$206,$B5,Set!$D$7:$D$206))</f>
        <v>0</v>
      </c>
      <c r="L5" s="7">
        <f ca="1">IF($B5="","",SUMIF(Out!$E$7:$E$206,$B5,Out!$D$7:$D$206))</f>
        <v>0</v>
      </c>
      <c r="M5" s="7">
        <f ca="1">IF($B5="","",SUMIF(Nov!$E$7:$E$206,$B5,Nov!$D$7:$D$206))</f>
        <v>0</v>
      </c>
      <c r="N5" s="7">
        <f ca="1">IF($B5="","",SUMIF(Dez!$E$7:$E$206,$B5,Dez!$D$7:$D$206))</f>
        <v>0</v>
      </c>
      <c r="O5" s="7">
        <f t="shared" ref="O5:O44" ca="1" si="0">IF($B5="","",SUM(C5:N5))</f>
        <v>0</v>
      </c>
      <c r="P5" s="7">
        <f t="shared" ref="P5:P44" ca="1" si="1">IF($B5="","",O5/12)</f>
        <v>0</v>
      </c>
      <c r="Q5" s="13" t="str">
        <f t="shared" ref="Q5:Q44" ca="1" si="2">IF(OR($B5="",$O$46=0),"",O5/$O$46)</f>
        <v/>
      </c>
    </row>
    <row r="6" spans="2:17" ht="12.75" x14ac:dyDescent="0.2">
      <c r="B6" s="4" t="str">
        <f>IF(Categorias!$B$4="","",Categorias!$B$4)</f>
        <v>Contas da casa (luz, água, gás, internet)</v>
      </c>
      <c r="C6" s="7">
        <f ca="1">IF($B6="","",SUMIF(Jan!$E$7:$E$206,$B6,Jan!$D$7:$D$206))</f>
        <v>0</v>
      </c>
      <c r="D6" s="7">
        <f ca="1">IF($B6="","",SUMIF(Fev!$E$7:$E$206,$B6,Fev!$D$7:$D$206))</f>
        <v>0</v>
      </c>
      <c r="E6" s="7">
        <f ca="1">IF($B6="","",SUMIF(Mar!$E$7:$E$206,$B6,Mar!$D$7:$D$206))</f>
        <v>0</v>
      </c>
      <c r="F6" s="7">
        <f ca="1">IF($B6="","",SUMIF(Abr!$E$7:$E$206,$B6,Abr!$D$7:$D$206))</f>
        <v>0</v>
      </c>
      <c r="G6" s="7">
        <f ca="1">IF($B6="","",SUMIF(Mai!$E$7:$E$206,$B6,Mai!$D$7:$D$206))</f>
        <v>0</v>
      </c>
      <c r="H6" s="7">
        <f ca="1">IF($B6="","",SUMIF(Jun!$E$7:$E$206,$B6,Jun!$D$7:$D$206))</f>
        <v>0</v>
      </c>
      <c r="I6" s="7">
        <f ca="1">IF($B6="","",SUMIF(Jul!$E$7:$E$206,$B6,Jul!$D$7:$D$206))</f>
        <v>0</v>
      </c>
      <c r="J6" s="7">
        <f ca="1">IF($B6="","",SUMIF(Ago!$E$7:$E$206,$B6,Ago!$D$7:$D$206))</f>
        <v>0</v>
      </c>
      <c r="K6" s="7">
        <f ca="1">IF($B6="","",SUMIF(Set!$E$7:$E$206,$B6,Set!$D$7:$D$206))</f>
        <v>0</v>
      </c>
      <c r="L6" s="7">
        <f ca="1">IF($B6="","",SUMIF(Out!$E$7:$E$206,$B6,Out!$D$7:$D$206))</f>
        <v>0</v>
      </c>
      <c r="M6" s="7">
        <f ca="1">IF($B6="","",SUMIF(Nov!$E$7:$E$206,$B6,Nov!$D$7:$D$206))</f>
        <v>0</v>
      </c>
      <c r="N6" s="7">
        <f ca="1">IF($B6="","",SUMIF(Dez!$E$7:$E$206,$B6,Dez!$D$7:$D$206))</f>
        <v>0</v>
      </c>
      <c r="O6" s="7">
        <f t="shared" ca="1" si="0"/>
        <v>0</v>
      </c>
      <c r="P6" s="7">
        <f t="shared" ca="1" si="1"/>
        <v>0</v>
      </c>
      <c r="Q6" s="13" t="str">
        <f t="shared" ca="1" si="2"/>
        <v/>
      </c>
    </row>
    <row r="7" spans="2:17" ht="12.75" x14ac:dyDescent="0.2">
      <c r="B7" s="4" t="str">
        <f>IF(Categorias!$B$5="","",Categorias!$B$5)</f>
        <v>Mercado</v>
      </c>
      <c r="C7" s="7">
        <f ca="1">IF($B7="","",SUMIF(Jan!$E$7:$E$206,$B7,Jan!$D$7:$D$206))</f>
        <v>0</v>
      </c>
      <c r="D7" s="7">
        <f ca="1">IF($B7="","",SUMIF(Fev!$E$7:$E$206,$B7,Fev!$D$7:$D$206))</f>
        <v>0</v>
      </c>
      <c r="E7" s="7">
        <f ca="1">IF($B7="","",SUMIF(Mar!$E$7:$E$206,$B7,Mar!$D$7:$D$206))</f>
        <v>0</v>
      </c>
      <c r="F7" s="7">
        <f ca="1">IF($B7="","",SUMIF(Abr!$E$7:$E$206,$B7,Abr!$D$7:$D$206))</f>
        <v>0</v>
      </c>
      <c r="G7" s="7">
        <f ca="1">IF($B7="","",SUMIF(Mai!$E$7:$E$206,$B7,Mai!$D$7:$D$206))</f>
        <v>0</v>
      </c>
      <c r="H7" s="7">
        <f ca="1">IF($B7="","",SUMIF(Jun!$E$7:$E$206,$B7,Jun!$D$7:$D$206))</f>
        <v>0</v>
      </c>
      <c r="I7" s="7">
        <f ca="1">IF($B7="","",SUMIF(Jul!$E$7:$E$206,$B7,Jul!$D$7:$D$206))</f>
        <v>0</v>
      </c>
      <c r="J7" s="7">
        <f ca="1">IF($B7="","",SUMIF(Ago!$E$7:$E$206,$B7,Ago!$D$7:$D$206))</f>
        <v>0</v>
      </c>
      <c r="K7" s="7">
        <f ca="1">IF($B7="","",SUMIF(Set!$E$7:$E$206,$B7,Set!$D$7:$D$206))</f>
        <v>0</v>
      </c>
      <c r="L7" s="7">
        <f ca="1">IF($B7="","",SUMIF(Out!$E$7:$E$206,$B7,Out!$D$7:$D$206))</f>
        <v>0</v>
      </c>
      <c r="M7" s="7">
        <f ca="1">IF($B7="","",SUMIF(Nov!$E$7:$E$206,$B7,Nov!$D$7:$D$206))</f>
        <v>0</v>
      </c>
      <c r="N7" s="7">
        <f ca="1">IF($B7="","",SUMIF(Dez!$E$7:$E$206,$B7,Dez!$D$7:$D$206))</f>
        <v>0</v>
      </c>
      <c r="O7" s="7">
        <f t="shared" ca="1" si="0"/>
        <v>0</v>
      </c>
      <c r="P7" s="7">
        <f t="shared" ca="1" si="1"/>
        <v>0</v>
      </c>
      <c r="Q7" s="13" t="str">
        <f t="shared" ca="1" si="2"/>
        <v/>
      </c>
    </row>
    <row r="8" spans="2:17" ht="12.75" x14ac:dyDescent="0.2">
      <c r="B8" s="4" t="str">
        <f>IF(Categorias!$B$6="","",Categorias!$B$6)</f>
        <v>Transporte</v>
      </c>
      <c r="C8" s="7">
        <f ca="1">IF($B8="","",SUMIF(Jan!$E$7:$E$206,$B8,Jan!$D$7:$D$206))</f>
        <v>0</v>
      </c>
      <c r="D8" s="7">
        <f ca="1">IF($B8="","",SUMIF(Fev!$E$7:$E$206,$B8,Fev!$D$7:$D$206))</f>
        <v>0</v>
      </c>
      <c r="E8" s="7">
        <f ca="1">IF($B8="","",SUMIF(Mar!$E$7:$E$206,$B8,Mar!$D$7:$D$206))</f>
        <v>0</v>
      </c>
      <c r="F8" s="7">
        <f ca="1">IF($B8="","",SUMIF(Abr!$E$7:$E$206,$B8,Abr!$D$7:$D$206))</f>
        <v>0</v>
      </c>
      <c r="G8" s="7">
        <f ca="1">IF($B8="","",SUMIF(Mai!$E$7:$E$206,$B8,Mai!$D$7:$D$206))</f>
        <v>0</v>
      </c>
      <c r="H8" s="7">
        <f ca="1">IF($B8="","",SUMIF(Jun!$E$7:$E$206,$B8,Jun!$D$7:$D$206))</f>
        <v>0</v>
      </c>
      <c r="I8" s="7">
        <f ca="1">IF($B8="","",SUMIF(Jul!$E$7:$E$206,$B8,Jul!$D$7:$D$206))</f>
        <v>0</v>
      </c>
      <c r="J8" s="7">
        <f ca="1">IF($B8="","",SUMIF(Ago!$E$7:$E$206,$B8,Ago!$D$7:$D$206))</f>
        <v>0</v>
      </c>
      <c r="K8" s="7">
        <f ca="1">IF($B8="","",SUMIF(Set!$E$7:$E$206,$B8,Set!$D$7:$D$206))</f>
        <v>0</v>
      </c>
      <c r="L8" s="7">
        <f ca="1">IF($B8="","",SUMIF(Out!$E$7:$E$206,$B8,Out!$D$7:$D$206))</f>
        <v>0</v>
      </c>
      <c r="M8" s="7">
        <f ca="1">IF($B8="","",SUMIF(Nov!$E$7:$E$206,$B8,Nov!$D$7:$D$206))</f>
        <v>0</v>
      </c>
      <c r="N8" s="7">
        <f ca="1">IF($B8="","",SUMIF(Dez!$E$7:$E$206,$B8,Dez!$D$7:$D$206))</f>
        <v>0</v>
      </c>
      <c r="O8" s="7">
        <f t="shared" ca="1" si="0"/>
        <v>0</v>
      </c>
      <c r="P8" s="7">
        <f t="shared" ca="1" si="1"/>
        <v>0</v>
      </c>
      <c r="Q8" s="13" t="str">
        <f t="shared" ca="1" si="2"/>
        <v/>
      </c>
    </row>
    <row r="9" spans="2:17" ht="12.75" x14ac:dyDescent="0.2">
      <c r="B9" s="4" t="str">
        <f>IF(Categorias!$B$7="","",Categorias!$B$7)</f>
        <v>Saúde</v>
      </c>
      <c r="C9" s="7">
        <f ca="1">IF($B9="","",SUMIF(Jan!$E$7:$E$206,$B9,Jan!$D$7:$D$206))</f>
        <v>0</v>
      </c>
      <c r="D9" s="7">
        <f ca="1">IF($B9="","",SUMIF(Fev!$E$7:$E$206,$B9,Fev!$D$7:$D$206))</f>
        <v>0</v>
      </c>
      <c r="E9" s="7">
        <f ca="1">IF($B9="","",SUMIF(Mar!$E$7:$E$206,$B9,Mar!$D$7:$D$206))</f>
        <v>0</v>
      </c>
      <c r="F9" s="7">
        <f ca="1">IF($B9="","",SUMIF(Abr!$E$7:$E$206,$B9,Abr!$D$7:$D$206))</f>
        <v>0</v>
      </c>
      <c r="G9" s="7">
        <f ca="1">IF($B9="","",SUMIF(Mai!$E$7:$E$206,$B9,Mai!$D$7:$D$206))</f>
        <v>0</v>
      </c>
      <c r="H9" s="7">
        <f ca="1">IF($B9="","",SUMIF(Jun!$E$7:$E$206,$B9,Jun!$D$7:$D$206))</f>
        <v>0</v>
      </c>
      <c r="I9" s="7">
        <f ca="1">IF($B9="","",SUMIF(Jul!$E$7:$E$206,$B9,Jul!$D$7:$D$206))</f>
        <v>0</v>
      </c>
      <c r="J9" s="7">
        <f ca="1">IF($B9="","",SUMIF(Ago!$E$7:$E$206,$B9,Ago!$D$7:$D$206))</f>
        <v>0</v>
      </c>
      <c r="K9" s="7">
        <f ca="1">IF($B9="","",SUMIF(Set!$E$7:$E$206,$B9,Set!$D$7:$D$206))</f>
        <v>0</v>
      </c>
      <c r="L9" s="7">
        <f ca="1">IF($B9="","",SUMIF(Out!$E$7:$E$206,$B9,Out!$D$7:$D$206))</f>
        <v>0</v>
      </c>
      <c r="M9" s="7">
        <f ca="1">IF($B9="","",SUMIF(Nov!$E$7:$E$206,$B9,Nov!$D$7:$D$206))</f>
        <v>0</v>
      </c>
      <c r="N9" s="7">
        <f ca="1">IF($B9="","",SUMIF(Dez!$E$7:$E$206,$B9,Dez!$D$7:$D$206))</f>
        <v>0</v>
      </c>
      <c r="O9" s="7">
        <f t="shared" ca="1" si="0"/>
        <v>0</v>
      </c>
      <c r="P9" s="7">
        <f t="shared" ca="1" si="1"/>
        <v>0</v>
      </c>
      <c r="Q9" s="13" t="str">
        <f t="shared" ca="1" si="2"/>
        <v/>
      </c>
    </row>
    <row r="10" spans="2:17" ht="12.75" x14ac:dyDescent="0.2">
      <c r="B10" s="4" t="str">
        <f>IF(Categorias!$B$8="","",Categorias!$B$8)</f>
        <v>Educação</v>
      </c>
      <c r="C10" s="7">
        <f ca="1">IF($B10="","",SUMIF(Jan!$E$7:$E$206,$B10,Jan!$D$7:$D$206))</f>
        <v>0</v>
      </c>
      <c r="D10" s="7">
        <f ca="1">IF($B10="","",SUMIF(Fev!$E$7:$E$206,$B10,Fev!$D$7:$D$206))</f>
        <v>0</v>
      </c>
      <c r="E10" s="7">
        <f ca="1">IF($B10="","",SUMIF(Mar!$E$7:$E$206,$B10,Mar!$D$7:$D$206))</f>
        <v>0</v>
      </c>
      <c r="F10" s="7">
        <f ca="1">IF($B10="","",SUMIF(Abr!$E$7:$E$206,$B10,Abr!$D$7:$D$206))</f>
        <v>0</v>
      </c>
      <c r="G10" s="7">
        <f ca="1">IF($B10="","",SUMIF(Mai!$E$7:$E$206,$B10,Mai!$D$7:$D$206))</f>
        <v>0</v>
      </c>
      <c r="H10" s="7">
        <f ca="1">IF($B10="","",SUMIF(Jun!$E$7:$E$206,$B10,Jun!$D$7:$D$206))</f>
        <v>0</v>
      </c>
      <c r="I10" s="7">
        <f ca="1">IF($B10="","",SUMIF(Jul!$E$7:$E$206,$B10,Jul!$D$7:$D$206))</f>
        <v>0</v>
      </c>
      <c r="J10" s="7">
        <f ca="1">IF($B10="","",SUMIF(Ago!$E$7:$E$206,$B10,Ago!$D$7:$D$206))</f>
        <v>0</v>
      </c>
      <c r="K10" s="7">
        <f ca="1">IF($B10="","",SUMIF(Set!$E$7:$E$206,$B10,Set!$D$7:$D$206))</f>
        <v>0</v>
      </c>
      <c r="L10" s="7">
        <f ca="1">IF($B10="","",SUMIF(Out!$E$7:$E$206,$B10,Out!$D$7:$D$206))</f>
        <v>0</v>
      </c>
      <c r="M10" s="7">
        <f ca="1">IF($B10="","",SUMIF(Nov!$E$7:$E$206,$B10,Nov!$D$7:$D$206))</f>
        <v>0</v>
      </c>
      <c r="N10" s="7">
        <f ca="1">IF($B10="","",SUMIF(Dez!$E$7:$E$206,$B10,Dez!$D$7:$D$206))</f>
        <v>0</v>
      </c>
      <c r="O10" s="7">
        <f t="shared" ca="1" si="0"/>
        <v>0</v>
      </c>
      <c r="P10" s="7">
        <f t="shared" ca="1" si="1"/>
        <v>0</v>
      </c>
      <c r="Q10" s="13" t="str">
        <f t="shared" ca="1" si="2"/>
        <v/>
      </c>
    </row>
    <row r="11" spans="2:17" ht="12.75" x14ac:dyDescent="0.2">
      <c r="B11" s="4" t="str">
        <f>IF(Categorias!$B$9="","",Categorias!$B$9)</f>
        <v>Seguros</v>
      </c>
      <c r="C11" s="7">
        <f ca="1">IF($B11="","",SUMIF(Jan!$E$7:$E$206,$B11,Jan!$D$7:$D$206))</f>
        <v>0</v>
      </c>
      <c r="D11" s="7">
        <f ca="1">IF($B11="","",SUMIF(Fev!$E$7:$E$206,$B11,Fev!$D$7:$D$206))</f>
        <v>0</v>
      </c>
      <c r="E11" s="7">
        <f ca="1">IF($B11="","",SUMIF(Mar!$E$7:$E$206,$B11,Mar!$D$7:$D$206))</f>
        <v>0</v>
      </c>
      <c r="F11" s="7">
        <f ca="1">IF($B11="","",SUMIF(Abr!$E$7:$E$206,$B11,Abr!$D$7:$D$206))</f>
        <v>0</v>
      </c>
      <c r="G11" s="7">
        <f ca="1">IF($B11="","",SUMIF(Mai!$E$7:$E$206,$B11,Mai!$D$7:$D$206))</f>
        <v>0</v>
      </c>
      <c r="H11" s="7">
        <f ca="1">IF($B11="","",SUMIF(Jun!$E$7:$E$206,$B11,Jun!$D$7:$D$206))</f>
        <v>0</v>
      </c>
      <c r="I11" s="7">
        <f ca="1">IF($B11="","",SUMIF(Jul!$E$7:$E$206,$B11,Jul!$D$7:$D$206))</f>
        <v>0</v>
      </c>
      <c r="J11" s="7">
        <f ca="1">IF($B11="","",SUMIF(Ago!$E$7:$E$206,$B11,Ago!$D$7:$D$206))</f>
        <v>0</v>
      </c>
      <c r="K11" s="7">
        <f ca="1">IF($B11="","",SUMIF(Set!$E$7:$E$206,$B11,Set!$D$7:$D$206))</f>
        <v>0</v>
      </c>
      <c r="L11" s="7">
        <f ca="1">IF($B11="","",SUMIF(Out!$E$7:$E$206,$B11,Out!$D$7:$D$206))</f>
        <v>0</v>
      </c>
      <c r="M11" s="7">
        <f ca="1">IF($B11="","",SUMIF(Nov!$E$7:$E$206,$B11,Nov!$D$7:$D$206))</f>
        <v>0</v>
      </c>
      <c r="N11" s="7">
        <f ca="1">IF($B11="","",SUMIF(Dez!$E$7:$E$206,$B11,Dez!$D$7:$D$206))</f>
        <v>0</v>
      </c>
      <c r="O11" s="7">
        <f t="shared" ca="1" si="0"/>
        <v>0</v>
      </c>
      <c r="P11" s="7">
        <f t="shared" ca="1" si="1"/>
        <v>0</v>
      </c>
      <c r="Q11" s="13" t="str">
        <f t="shared" ca="1" si="2"/>
        <v/>
      </c>
    </row>
    <row r="12" spans="2:17" ht="12.75" x14ac:dyDescent="0.2">
      <c r="B12" s="4" t="str">
        <f>IF(Categorias!$B$10="","",Categorias!$B$10)</f>
        <v>Dívidas e empréstimos</v>
      </c>
      <c r="C12" s="7">
        <f ca="1">IF($B12="","",SUMIF(Jan!$E$7:$E$206,$B12,Jan!$D$7:$D$206))</f>
        <v>0</v>
      </c>
      <c r="D12" s="7">
        <f ca="1">IF($B12="","",SUMIF(Fev!$E$7:$E$206,$B12,Fev!$D$7:$D$206))</f>
        <v>0</v>
      </c>
      <c r="E12" s="7">
        <f ca="1">IF($B12="","",SUMIF(Mar!$E$7:$E$206,$B12,Mar!$D$7:$D$206))</f>
        <v>0</v>
      </c>
      <c r="F12" s="7">
        <f ca="1">IF($B12="","",SUMIF(Abr!$E$7:$E$206,$B12,Abr!$D$7:$D$206))</f>
        <v>0</v>
      </c>
      <c r="G12" s="7">
        <f ca="1">IF($B12="","",SUMIF(Mai!$E$7:$E$206,$B12,Mai!$D$7:$D$206))</f>
        <v>0</v>
      </c>
      <c r="H12" s="7">
        <f ca="1">IF($B12="","",SUMIF(Jun!$E$7:$E$206,$B12,Jun!$D$7:$D$206))</f>
        <v>0</v>
      </c>
      <c r="I12" s="7">
        <f ca="1">IF($B12="","",SUMIF(Jul!$E$7:$E$206,$B12,Jul!$D$7:$D$206))</f>
        <v>0</v>
      </c>
      <c r="J12" s="7">
        <f ca="1">IF($B12="","",SUMIF(Ago!$E$7:$E$206,$B12,Ago!$D$7:$D$206))</f>
        <v>0</v>
      </c>
      <c r="K12" s="7">
        <f ca="1">IF($B12="","",SUMIF(Set!$E$7:$E$206,$B12,Set!$D$7:$D$206))</f>
        <v>0</v>
      </c>
      <c r="L12" s="7">
        <f ca="1">IF($B12="","",SUMIF(Out!$E$7:$E$206,$B12,Out!$D$7:$D$206))</f>
        <v>0</v>
      </c>
      <c r="M12" s="7">
        <f ca="1">IF($B12="","",SUMIF(Nov!$E$7:$E$206,$B12,Nov!$D$7:$D$206))</f>
        <v>0</v>
      </c>
      <c r="N12" s="7">
        <f ca="1">IF($B12="","",SUMIF(Dez!$E$7:$E$206,$B12,Dez!$D$7:$D$206))</f>
        <v>0</v>
      </c>
      <c r="O12" s="7">
        <f t="shared" ca="1" si="0"/>
        <v>0</v>
      </c>
      <c r="P12" s="7">
        <f t="shared" ca="1" si="1"/>
        <v>0</v>
      </c>
      <c r="Q12" s="13" t="str">
        <f t="shared" ca="1" si="2"/>
        <v/>
      </c>
    </row>
    <row r="13" spans="2:17" ht="12.75" x14ac:dyDescent="0.2">
      <c r="B13" s="4" t="str">
        <f>IF(Categorias!$B$11="","",Categorias!$B$11)</f>
        <v>Restaurantes e delivery</v>
      </c>
      <c r="C13" s="7">
        <f ca="1">IF($B13="","",SUMIF(Jan!$E$7:$E$206,$B13,Jan!$D$7:$D$206))</f>
        <v>0</v>
      </c>
      <c r="D13" s="7">
        <f ca="1">IF($B13="","",SUMIF(Fev!$E$7:$E$206,$B13,Fev!$D$7:$D$206))</f>
        <v>0</v>
      </c>
      <c r="E13" s="7">
        <f ca="1">IF($B13="","",SUMIF(Mar!$E$7:$E$206,$B13,Mar!$D$7:$D$206))</f>
        <v>0</v>
      </c>
      <c r="F13" s="7">
        <f ca="1">IF($B13="","",SUMIF(Abr!$E$7:$E$206,$B13,Abr!$D$7:$D$206))</f>
        <v>0</v>
      </c>
      <c r="G13" s="7">
        <f ca="1">IF($B13="","",SUMIF(Mai!$E$7:$E$206,$B13,Mai!$D$7:$D$206))</f>
        <v>0</v>
      </c>
      <c r="H13" s="7">
        <f ca="1">IF($B13="","",SUMIF(Jun!$E$7:$E$206,$B13,Jun!$D$7:$D$206))</f>
        <v>0</v>
      </c>
      <c r="I13" s="7">
        <f ca="1">IF($B13="","",SUMIF(Jul!$E$7:$E$206,$B13,Jul!$D$7:$D$206))</f>
        <v>0</v>
      </c>
      <c r="J13" s="7">
        <f ca="1">IF($B13="","",SUMIF(Ago!$E$7:$E$206,$B13,Ago!$D$7:$D$206))</f>
        <v>0</v>
      </c>
      <c r="K13" s="7">
        <f ca="1">IF($B13="","",SUMIF(Set!$E$7:$E$206,$B13,Set!$D$7:$D$206))</f>
        <v>0</v>
      </c>
      <c r="L13" s="7">
        <f ca="1">IF($B13="","",SUMIF(Out!$E$7:$E$206,$B13,Out!$D$7:$D$206))</f>
        <v>0</v>
      </c>
      <c r="M13" s="7">
        <f ca="1">IF($B13="","",SUMIF(Nov!$E$7:$E$206,$B13,Nov!$D$7:$D$206))</f>
        <v>0</v>
      </c>
      <c r="N13" s="7">
        <f ca="1">IF($B13="","",SUMIF(Dez!$E$7:$E$206,$B13,Dez!$D$7:$D$206))</f>
        <v>0</v>
      </c>
      <c r="O13" s="7">
        <f t="shared" ca="1" si="0"/>
        <v>0</v>
      </c>
      <c r="P13" s="7">
        <f t="shared" ca="1" si="1"/>
        <v>0</v>
      </c>
      <c r="Q13" s="13" t="str">
        <f t="shared" ca="1" si="2"/>
        <v/>
      </c>
    </row>
    <row r="14" spans="2:17" ht="12.75" x14ac:dyDescent="0.2">
      <c r="B14" s="4" t="str">
        <f>IF(Categorias!$B$12="","",Categorias!$B$12)</f>
        <v>Lazer</v>
      </c>
      <c r="C14" s="7">
        <f ca="1">IF($B14="","",SUMIF(Jan!$E$7:$E$206,$B14,Jan!$D$7:$D$206))</f>
        <v>0</v>
      </c>
      <c r="D14" s="7">
        <f ca="1">IF($B14="","",SUMIF(Fev!$E$7:$E$206,$B14,Fev!$D$7:$D$206))</f>
        <v>0</v>
      </c>
      <c r="E14" s="7">
        <f ca="1">IF($B14="","",SUMIF(Mar!$E$7:$E$206,$B14,Mar!$D$7:$D$206))</f>
        <v>0</v>
      </c>
      <c r="F14" s="7">
        <f ca="1">IF($B14="","",SUMIF(Abr!$E$7:$E$206,$B14,Abr!$D$7:$D$206))</f>
        <v>0</v>
      </c>
      <c r="G14" s="7">
        <f ca="1">IF($B14="","",SUMIF(Mai!$E$7:$E$206,$B14,Mai!$D$7:$D$206))</f>
        <v>0</v>
      </c>
      <c r="H14" s="7">
        <f ca="1">IF($B14="","",SUMIF(Jun!$E$7:$E$206,$B14,Jun!$D$7:$D$206))</f>
        <v>0</v>
      </c>
      <c r="I14" s="7">
        <f ca="1">IF($B14="","",SUMIF(Jul!$E$7:$E$206,$B14,Jul!$D$7:$D$206))</f>
        <v>0</v>
      </c>
      <c r="J14" s="7">
        <f ca="1">IF($B14="","",SUMIF(Ago!$E$7:$E$206,$B14,Ago!$D$7:$D$206))</f>
        <v>0</v>
      </c>
      <c r="K14" s="7">
        <f ca="1">IF($B14="","",SUMIF(Set!$E$7:$E$206,$B14,Set!$D$7:$D$206))</f>
        <v>0</v>
      </c>
      <c r="L14" s="7">
        <f ca="1">IF($B14="","",SUMIF(Out!$E$7:$E$206,$B14,Out!$D$7:$D$206))</f>
        <v>0</v>
      </c>
      <c r="M14" s="7">
        <f ca="1">IF($B14="","",SUMIF(Nov!$E$7:$E$206,$B14,Nov!$D$7:$D$206))</f>
        <v>0</v>
      </c>
      <c r="N14" s="7">
        <f ca="1">IF($B14="","",SUMIF(Dez!$E$7:$E$206,$B14,Dez!$D$7:$D$206))</f>
        <v>0</v>
      </c>
      <c r="O14" s="7">
        <f t="shared" ca="1" si="0"/>
        <v>0</v>
      </c>
      <c r="P14" s="7">
        <f t="shared" ca="1" si="1"/>
        <v>0</v>
      </c>
      <c r="Q14" s="13" t="str">
        <f t="shared" ca="1" si="2"/>
        <v/>
      </c>
    </row>
    <row r="15" spans="2:17" ht="12.75" x14ac:dyDescent="0.2">
      <c r="B15" s="4" t="str">
        <f>IF(Categorias!$B$13="","",Categorias!$B$13)</f>
        <v>Compras pessoais</v>
      </c>
      <c r="C15" s="7">
        <f ca="1">IF($B15="","",SUMIF(Jan!$E$7:$E$206,$B15,Jan!$D$7:$D$206))</f>
        <v>0</v>
      </c>
      <c r="D15" s="7">
        <f ca="1">IF($B15="","",SUMIF(Fev!$E$7:$E$206,$B15,Fev!$D$7:$D$206))</f>
        <v>0</v>
      </c>
      <c r="E15" s="7">
        <f ca="1">IF($B15="","",SUMIF(Mar!$E$7:$E$206,$B15,Mar!$D$7:$D$206))</f>
        <v>0</v>
      </c>
      <c r="F15" s="7">
        <f ca="1">IF($B15="","",SUMIF(Abr!$E$7:$E$206,$B15,Abr!$D$7:$D$206))</f>
        <v>0</v>
      </c>
      <c r="G15" s="7">
        <f ca="1">IF($B15="","",SUMIF(Mai!$E$7:$E$206,$B15,Mai!$D$7:$D$206))</f>
        <v>0</v>
      </c>
      <c r="H15" s="7">
        <f ca="1">IF($B15="","",SUMIF(Jun!$E$7:$E$206,$B15,Jun!$D$7:$D$206))</f>
        <v>0</v>
      </c>
      <c r="I15" s="7">
        <f ca="1">IF($B15="","",SUMIF(Jul!$E$7:$E$206,$B15,Jul!$D$7:$D$206))</f>
        <v>0</v>
      </c>
      <c r="J15" s="7">
        <f ca="1">IF($B15="","",SUMIF(Ago!$E$7:$E$206,$B15,Ago!$D$7:$D$206))</f>
        <v>0</v>
      </c>
      <c r="K15" s="7">
        <f ca="1">IF($B15="","",SUMIF(Set!$E$7:$E$206,$B15,Set!$D$7:$D$206))</f>
        <v>0</v>
      </c>
      <c r="L15" s="7">
        <f ca="1">IF($B15="","",SUMIF(Out!$E$7:$E$206,$B15,Out!$D$7:$D$206))</f>
        <v>0</v>
      </c>
      <c r="M15" s="7">
        <f ca="1">IF($B15="","",SUMIF(Nov!$E$7:$E$206,$B15,Nov!$D$7:$D$206))</f>
        <v>0</v>
      </c>
      <c r="N15" s="7">
        <f ca="1">IF($B15="","",SUMIF(Dez!$E$7:$E$206,$B15,Dez!$D$7:$D$206))</f>
        <v>0</v>
      </c>
      <c r="O15" s="7">
        <f t="shared" ca="1" si="0"/>
        <v>0</v>
      </c>
      <c r="P15" s="7">
        <f t="shared" ca="1" si="1"/>
        <v>0</v>
      </c>
      <c r="Q15" s="13" t="str">
        <f t="shared" ca="1" si="2"/>
        <v/>
      </c>
    </row>
    <row r="16" spans="2:17" ht="12.75" x14ac:dyDescent="0.2">
      <c r="B16" s="4" t="str">
        <f>IF(Categorias!$B$14="","",Categorias!$B$14)</f>
        <v>Assinaturas</v>
      </c>
      <c r="C16" s="7">
        <f ca="1">IF($B16="","",SUMIF(Jan!$E$7:$E$206,$B16,Jan!$D$7:$D$206))</f>
        <v>0</v>
      </c>
      <c r="D16" s="7">
        <f ca="1">IF($B16="","",SUMIF(Fev!$E$7:$E$206,$B16,Fev!$D$7:$D$206))</f>
        <v>0</v>
      </c>
      <c r="E16" s="7">
        <f ca="1">IF($B16="","",SUMIF(Mar!$E$7:$E$206,$B16,Mar!$D$7:$D$206))</f>
        <v>0</v>
      </c>
      <c r="F16" s="7">
        <f ca="1">IF($B16="","",SUMIF(Abr!$E$7:$E$206,$B16,Abr!$D$7:$D$206))</f>
        <v>0</v>
      </c>
      <c r="G16" s="7">
        <f ca="1">IF($B16="","",SUMIF(Mai!$E$7:$E$206,$B16,Mai!$D$7:$D$206))</f>
        <v>0</v>
      </c>
      <c r="H16" s="7">
        <f ca="1">IF($B16="","",SUMIF(Jun!$E$7:$E$206,$B16,Jun!$D$7:$D$206))</f>
        <v>0</v>
      </c>
      <c r="I16" s="7">
        <f ca="1">IF($B16="","",SUMIF(Jul!$E$7:$E$206,$B16,Jul!$D$7:$D$206))</f>
        <v>0</v>
      </c>
      <c r="J16" s="7">
        <f ca="1">IF($B16="","",SUMIF(Ago!$E$7:$E$206,$B16,Ago!$D$7:$D$206))</f>
        <v>0</v>
      </c>
      <c r="K16" s="7">
        <f ca="1">IF($B16="","",SUMIF(Set!$E$7:$E$206,$B16,Set!$D$7:$D$206))</f>
        <v>0</v>
      </c>
      <c r="L16" s="7">
        <f ca="1">IF($B16="","",SUMIF(Out!$E$7:$E$206,$B16,Out!$D$7:$D$206))</f>
        <v>0</v>
      </c>
      <c r="M16" s="7">
        <f ca="1">IF($B16="","",SUMIF(Nov!$E$7:$E$206,$B16,Nov!$D$7:$D$206))</f>
        <v>0</v>
      </c>
      <c r="N16" s="7">
        <f ca="1">IF($B16="","",SUMIF(Dez!$E$7:$E$206,$B16,Dez!$D$7:$D$206))</f>
        <v>0</v>
      </c>
      <c r="O16" s="7">
        <f t="shared" ca="1" si="0"/>
        <v>0</v>
      </c>
      <c r="P16" s="7">
        <f t="shared" ca="1" si="1"/>
        <v>0</v>
      </c>
      <c r="Q16" s="13" t="str">
        <f t="shared" ca="1" si="2"/>
        <v/>
      </c>
    </row>
    <row r="17" spans="2:17" ht="12.75" x14ac:dyDescent="0.2">
      <c r="B17" s="4" t="str">
        <f>IF(Categorias!$B$15="","",Categorias!$B$15)</f>
        <v>Viagens</v>
      </c>
      <c r="C17" s="7">
        <f ca="1">IF($B17="","",SUMIF(Jan!$E$7:$E$206,$B17,Jan!$D$7:$D$206))</f>
        <v>0</v>
      </c>
      <c r="D17" s="7">
        <f ca="1">IF($B17="","",SUMIF(Fev!$E$7:$E$206,$B17,Fev!$D$7:$D$206))</f>
        <v>0</v>
      </c>
      <c r="E17" s="7">
        <f ca="1">IF($B17="","",SUMIF(Mar!$E$7:$E$206,$B17,Mar!$D$7:$D$206))</f>
        <v>0</v>
      </c>
      <c r="F17" s="7">
        <f ca="1">IF($B17="","",SUMIF(Abr!$E$7:$E$206,$B17,Abr!$D$7:$D$206))</f>
        <v>0</v>
      </c>
      <c r="G17" s="7">
        <f ca="1">IF($B17="","",SUMIF(Mai!$E$7:$E$206,$B17,Mai!$D$7:$D$206))</f>
        <v>0</v>
      </c>
      <c r="H17" s="7">
        <f ca="1">IF($B17="","",SUMIF(Jun!$E$7:$E$206,$B17,Jun!$D$7:$D$206))</f>
        <v>0</v>
      </c>
      <c r="I17" s="7">
        <f ca="1">IF($B17="","",SUMIF(Jul!$E$7:$E$206,$B17,Jul!$D$7:$D$206))</f>
        <v>0</v>
      </c>
      <c r="J17" s="7">
        <f ca="1">IF($B17="","",SUMIF(Ago!$E$7:$E$206,$B17,Ago!$D$7:$D$206))</f>
        <v>0</v>
      </c>
      <c r="K17" s="7">
        <f ca="1">IF($B17="","",SUMIF(Set!$E$7:$E$206,$B17,Set!$D$7:$D$206))</f>
        <v>0</v>
      </c>
      <c r="L17" s="7">
        <f ca="1">IF($B17="","",SUMIF(Out!$E$7:$E$206,$B17,Out!$D$7:$D$206))</f>
        <v>0</v>
      </c>
      <c r="M17" s="7">
        <f ca="1">IF($B17="","",SUMIF(Nov!$E$7:$E$206,$B17,Nov!$D$7:$D$206))</f>
        <v>0</v>
      </c>
      <c r="N17" s="7">
        <f ca="1">IF($B17="","",SUMIF(Dez!$E$7:$E$206,$B17,Dez!$D$7:$D$206))</f>
        <v>0</v>
      </c>
      <c r="O17" s="7">
        <f t="shared" ca="1" si="0"/>
        <v>0</v>
      </c>
      <c r="P17" s="7">
        <f t="shared" ca="1" si="1"/>
        <v>0</v>
      </c>
      <c r="Q17" s="13" t="str">
        <f t="shared" ca="1" si="2"/>
        <v/>
      </c>
    </row>
    <row r="18" spans="2:17" ht="12.75" x14ac:dyDescent="0.2">
      <c r="B18" s="4" t="str">
        <f>IF(Categorias!$B$16="","",Categorias!$B$16)</f>
        <v>Presentes</v>
      </c>
      <c r="C18" s="7">
        <f ca="1">IF($B18="","",SUMIF(Jan!$E$7:$E$206,$B18,Jan!$D$7:$D$206))</f>
        <v>0</v>
      </c>
      <c r="D18" s="7">
        <f ca="1">IF($B18="","",SUMIF(Fev!$E$7:$E$206,$B18,Fev!$D$7:$D$206))</f>
        <v>0</v>
      </c>
      <c r="E18" s="7">
        <f ca="1">IF($B18="","",SUMIF(Mar!$E$7:$E$206,$B18,Mar!$D$7:$D$206))</f>
        <v>0</v>
      </c>
      <c r="F18" s="7">
        <f ca="1">IF($B18="","",SUMIF(Abr!$E$7:$E$206,$B18,Abr!$D$7:$D$206))</f>
        <v>0</v>
      </c>
      <c r="G18" s="7">
        <f ca="1">IF($B18="","",SUMIF(Mai!$E$7:$E$206,$B18,Mai!$D$7:$D$206))</f>
        <v>0</v>
      </c>
      <c r="H18" s="7">
        <f ca="1">IF($B18="","",SUMIF(Jun!$E$7:$E$206,$B18,Jun!$D$7:$D$206))</f>
        <v>0</v>
      </c>
      <c r="I18" s="7">
        <f ca="1">IF($B18="","",SUMIF(Jul!$E$7:$E$206,$B18,Jul!$D$7:$D$206))</f>
        <v>0</v>
      </c>
      <c r="J18" s="7">
        <f ca="1">IF($B18="","",SUMIF(Ago!$E$7:$E$206,$B18,Ago!$D$7:$D$206))</f>
        <v>0</v>
      </c>
      <c r="K18" s="7">
        <f ca="1">IF($B18="","",SUMIF(Set!$E$7:$E$206,$B18,Set!$D$7:$D$206))</f>
        <v>0</v>
      </c>
      <c r="L18" s="7">
        <f ca="1">IF($B18="","",SUMIF(Out!$E$7:$E$206,$B18,Out!$D$7:$D$206))</f>
        <v>0</v>
      </c>
      <c r="M18" s="7">
        <f ca="1">IF($B18="","",SUMIF(Nov!$E$7:$E$206,$B18,Nov!$D$7:$D$206))</f>
        <v>0</v>
      </c>
      <c r="N18" s="7">
        <f ca="1">IF($B18="","",SUMIF(Dez!$E$7:$E$206,$B18,Dez!$D$7:$D$206))</f>
        <v>0</v>
      </c>
      <c r="O18" s="7">
        <f t="shared" ca="1" si="0"/>
        <v>0</v>
      </c>
      <c r="P18" s="7">
        <f t="shared" ca="1" si="1"/>
        <v>0</v>
      </c>
      <c r="Q18" s="13" t="str">
        <f t="shared" ca="1" si="2"/>
        <v/>
      </c>
    </row>
    <row r="19" spans="2:17" ht="12.75" x14ac:dyDescent="0.2">
      <c r="B19" s="4" t="str">
        <f>IF(Categorias!$B$17="","",Categorias!$B$17)</f>
        <v>Outros</v>
      </c>
      <c r="C19" s="7">
        <f ca="1">IF($B19="","",SUMIF(Jan!$E$7:$E$206,$B19,Jan!$D$7:$D$206))</f>
        <v>0</v>
      </c>
      <c r="D19" s="7">
        <f ca="1">IF($B19="","",SUMIF(Fev!$E$7:$E$206,$B19,Fev!$D$7:$D$206))</f>
        <v>0</v>
      </c>
      <c r="E19" s="7">
        <f ca="1">IF($B19="","",SUMIF(Mar!$E$7:$E$206,$B19,Mar!$D$7:$D$206))</f>
        <v>0</v>
      </c>
      <c r="F19" s="7">
        <f ca="1">IF($B19="","",SUMIF(Abr!$E$7:$E$206,$B19,Abr!$D$7:$D$206))</f>
        <v>0</v>
      </c>
      <c r="G19" s="7">
        <f ca="1">IF($B19="","",SUMIF(Mai!$E$7:$E$206,$B19,Mai!$D$7:$D$206))</f>
        <v>0</v>
      </c>
      <c r="H19" s="7">
        <f ca="1">IF($B19="","",SUMIF(Jun!$E$7:$E$206,$B19,Jun!$D$7:$D$206))</f>
        <v>0</v>
      </c>
      <c r="I19" s="7">
        <f ca="1">IF($B19="","",SUMIF(Jul!$E$7:$E$206,$B19,Jul!$D$7:$D$206))</f>
        <v>0</v>
      </c>
      <c r="J19" s="7">
        <f ca="1">IF($B19="","",SUMIF(Ago!$E$7:$E$206,$B19,Ago!$D$7:$D$206))</f>
        <v>0</v>
      </c>
      <c r="K19" s="7">
        <f ca="1">IF($B19="","",SUMIF(Set!$E$7:$E$206,$B19,Set!$D$7:$D$206))</f>
        <v>0</v>
      </c>
      <c r="L19" s="7">
        <f ca="1">IF($B19="","",SUMIF(Out!$E$7:$E$206,$B19,Out!$D$7:$D$206))</f>
        <v>0</v>
      </c>
      <c r="M19" s="7">
        <f ca="1">IF($B19="","",SUMIF(Nov!$E$7:$E$206,$B19,Nov!$D$7:$D$206))</f>
        <v>0</v>
      </c>
      <c r="N19" s="7">
        <f ca="1">IF($B19="","",SUMIF(Dez!$E$7:$E$206,$B19,Dez!$D$7:$D$206))</f>
        <v>0</v>
      </c>
      <c r="O19" s="7">
        <f t="shared" ca="1" si="0"/>
        <v>0</v>
      </c>
      <c r="P19" s="7">
        <f t="shared" ca="1" si="1"/>
        <v>0</v>
      </c>
      <c r="Q19" s="13" t="str">
        <f t="shared" ca="1" si="2"/>
        <v/>
      </c>
    </row>
    <row r="20" spans="2:17" ht="12.75" x14ac:dyDescent="0.2">
      <c r="B20" s="4" t="str">
        <f>IF(Categorias!$B$18="","",Categorias!$B$18)</f>
        <v>Reserva de emergência</v>
      </c>
      <c r="C20" s="7">
        <f ca="1">IF($B20="","",SUMIF(Jan!$E$7:$E$206,$B20,Jan!$D$7:$D$206))</f>
        <v>0</v>
      </c>
      <c r="D20" s="7">
        <f ca="1">IF($B20="","",SUMIF(Fev!$E$7:$E$206,$B20,Fev!$D$7:$D$206))</f>
        <v>0</v>
      </c>
      <c r="E20" s="7">
        <f ca="1">IF($B20="","",SUMIF(Mar!$E$7:$E$206,$B20,Mar!$D$7:$D$206))</f>
        <v>0</v>
      </c>
      <c r="F20" s="7">
        <f ca="1">IF($B20="","",SUMIF(Abr!$E$7:$E$206,$B20,Abr!$D$7:$D$206))</f>
        <v>0</v>
      </c>
      <c r="G20" s="7">
        <f ca="1">IF($B20="","",SUMIF(Mai!$E$7:$E$206,$B20,Mai!$D$7:$D$206))</f>
        <v>0</v>
      </c>
      <c r="H20" s="7">
        <f ca="1">IF($B20="","",SUMIF(Jun!$E$7:$E$206,$B20,Jun!$D$7:$D$206))</f>
        <v>0</v>
      </c>
      <c r="I20" s="7">
        <f ca="1">IF($B20="","",SUMIF(Jul!$E$7:$E$206,$B20,Jul!$D$7:$D$206))</f>
        <v>0</v>
      </c>
      <c r="J20" s="7">
        <f ca="1">IF($B20="","",SUMIF(Ago!$E$7:$E$206,$B20,Ago!$D$7:$D$206))</f>
        <v>0</v>
      </c>
      <c r="K20" s="7">
        <f ca="1">IF($B20="","",SUMIF(Set!$E$7:$E$206,$B20,Set!$D$7:$D$206))</f>
        <v>0</v>
      </c>
      <c r="L20" s="7">
        <f ca="1">IF($B20="","",SUMIF(Out!$E$7:$E$206,$B20,Out!$D$7:$D$206))</f>
        <v>0</v>
      </c>
      <c r="M20" s="7">
        <f ca="1">IF($B20="","",SUMIF(Nov!$E$7:$E$206,$B20,Nov!$D$7:$D$206))</f>
        <v>0</v>
      </c>
      <c r="N20" s="7">
        <f ca="1">IF($B20="","",SUMIF(Dez!$E$7:$E$206,$B20,Dez!$D$7:$D$206))</f>
        <v>0</v>
      </c>
      <c r="O20" s="7">
        <f t="shared" ca="1" si="0"/>
        <v>0</v>
      </c>
      <c r="P20" s="7">
        <f t="shared" ca="1" si="1"/>
        <v>0</v>
      </c>
      <c r="Q20" s="13" t="str">
        <f t="shared" ca="1" si="2"/>
        <v/>
      </c>
    </row>
    <row r="21" spans="2:17" ht="12.75" x14ac:dyDescent="0.2">
      <c r="B21" s="4" t="str">
        <f>IF(Categorias!$B$19="","",Categorias!$B$19)</f>
        <v>Investimentos</v>
      </c>
      <c r="C21" s="7">
        <f ca="1">IF($B21="","",SUMIF(Jan!$E$7:$E$206,$B21,Jan!$D$7:$D$206))</f>
        <v>0</v>
      </c>
      <c r="D21" s="7">
        <f ca="1">IF($B21="","",SUMIF(Fev!$E$7:$E$206,$B21,Fev!$D$7:$D$206))</f>
        <v>0</v>
      </c>
      <c r="E21" s="7">
        <f ca="1">IF($B21="","",SUMIF(Mar!$E$7:$E$206,$B21,Mar!$D$7:$D$206))</f>
        <v>0</v>
      </c>
      <c r="F21" s="7">
        <f ca="1">IF($B21="","",SUMIF(Abr!$E$7:$E$206,$B21,Abr!$D$7:$D$206))</f>
        <v>0</v>
      </c>
      <c r="G21" s="7">
        <f ca="1">IF($B21="","",SUMIF(Mai!$E$7:$E$206,$B21,Mai!$D$7:$D$206))</f>
        <v>0</v>
      </c>
      <c r="H21" s="7">
        <f ca="1">IF($B21="","",SUMIF(Jun!$E$7:$E$206,$B21,Jun!$D$7:$D$206))</f>
        <v>0</v>
      </c>
      <c r="I21" s="7">
        <f ca="1">IF($B21="","",SUMIF(Jul!$E$7:$E$206,$B21,Jul!$D$7:$D$206))</f>
        <v>0</v>
      </c>
      <c r="J21" s="7">
        <f ca="1">IF($B21="","",SUMIF(Ago!$E$7:$E$206,$B21,Ago!$D$7:$D$206))</f>
        <v>0</v>
      </c>
      <c r="K21" s="7">
        <f ca="1">IF($B21="","",SUMIF(Set!$E$7:$E$206,$B21,Set!$D$7:$D$206))</f>
        <v>0</v>
      </c>
      <c r="L21" s="7">
        <f ca="1">IF($B21="","",SUMIF(Out!$E$7:$E$206,$B21,Out!$D$7:$D$206))</f>
        <v>0</v>
      </c>
      <c r="M21" s="7">
        <f ca="1">IF($B21="","",SUMIF(Nov!$E$7:$E$206,$B21,Nov!$D$7:$D$206))</f>
        <v>0</v>
      </c>
      <c r="N21" s="7">
        <f ca="1">IF($B21="","",SUMIF(Dez!$E$7:$E$206,$B21,Dez!$D$7:$D$206))</f>
        <v>0</v>
      </c>
      <c r="O21" s="7">
        <f t="shared" ca="1" si="0"/>
        <v>0</v>
      </c>
      <c r="P21" s="7">
        <f t="shared" ca="1" si="1"/>
        <v>0</v>
      </c>
      <c r="Q21" s="13" t="str">
        <f t="shared" ca="1" si="2"/>
        <v/>
      </c>
    </row>
    <row r="22" spans="2:17" ht="12.75" x14ac:dyDescent="0.2">
      <c r="B22" s="4" t="str">
        <f>IF(Categorias!$B$20="","",Categorias!$B$20)</f>
        <v/>
      </c>
      <c r="C22" s="7" t="str">
        <f>IF($B22="","",SUMIF(Jan!$E$7:$E$206,$B22,Jan!$D$7:$D$206))</f>
        <v/>
      </c>
      <c r="D22" s="7" t="str">
        <f>IF($B22="","",SUMIF(Fev!$E$7:$E$206,$B22,Fev!$D$7:$D$206))</f>
        <v/>
      </c>
      <c r="E22" s="7" t="str">
        <f>IF($B22="","",SUMIF(Mar!$E$7:$E$206,$B22,Mar!$D$7:$D$206))</f>
        <v/>
      </c>
      <c r="F22" s="7" t="str">
        <f>IF($B22="","",SUMIF(Abr!$E$7:$E$206,$B22,Abr!$D$7:$D$206))</f>
        <v/>
      </c>
      <c r="G22" s="7" t="str">
        <f>IF($B22="","",SUMIF(Mai!$E$7:$E$206,$B22,Mai!$D$7:$D$206))</f>
        <v/>
      </c>
      <c r="H22" s="7" t="str">
        <f>IF($B22="","",SUMIF(Jun!$E$7:$E$206,$B22,Jun!$D$7:$D$206))</f>
        <v/>
      </c>
      <c r="I22" s="7" t="str">
        <f>IF($B22="","",SUMIF(Jul!$E$7:$E$206,$B22,Jul!$D$7:$D$206))</f>
        <v/>
      </c>
      <c r="J22" s="7" t="str">
        <f>IF($B22="","",SUMIF(Ago!$E$7:$E$206,$B22,Ago!$D$7:$D$206))</f>
        <v/>
      </c>
      <c r="K22" s="7" t="str">
        <f>IF($B22="","",SUMIF(Set!$E$7:$E$206,$B22,Set!$D$7:$D$206))</f>
        <v/>
      </c>
      <c r="L22" s="7" t="str">
        <f>IF($B22="","",SUMIF(Out!$E$7:$E$206,$B22,Out!$D$7:$D$206))</f>
        <v/>
      </c>
      <c r="M22" s="7" t="str">
        <f>IF($B22="","",SUMIF(Nov!$E$7:$E$206,$B22,Nov!$D$7:$D$206))</f>
        <v/>
      </c>
      <c r="N22" s="7" t="str">
        <f>IF($B22="","",SUMIF(Dez!$E$7:$E$206,$B22,Dez!$D$7:$D$206))</f>
        <v/>
      </c>
      <c r="O22" s="7" t="str">
        <f t="shared" si="0"/>
        <v/>
      </c>
      <c r="P22" s="7" t="str">
        <f t="shared" si="1"/>
        <v/>
      </c>
      <c r="Q22" s="13" t="str">
        <f t="shared" si="2"/>
        <v/>
      </c>
    </row>
    <row r="23" spans="2:17" ht="12.75" x14ac:dyDescent="0.2">
      <c r="B23" s="4" t="str">
        <f>IF(Categorias!$B$21="","",Categorias!$B$21)</f>
        <v/>
      </c>
      <c r="C23" s="7" t="str">
        <f>IF($B23="","",SUMIF(Jan!$E$7:$E$206,$B23,Jan!$D$7:$D$206))</f>
        <v/>
      </c>
      <c r="D23" s="7" t="str">
        <f>IF($B23="","",SUMIF(Fev!$E$7:$E$206,$B23,Fev!$D$7:$D$206))</f>
        <v/>
      </c>
      <c r="E23" s="7" t="str">
        <f>IF($B23="","",SUMIF(Mar!$E$7:$E$206,$B23,Mar!$D$7:$D$206))</f>
        <v/>
      </c>
      <c r="F23" s="7" t="str">
        <f>IF($B23="","",SUMIF(Abr!$E$7:$E$206,$B23,Abr!$D$7:$D$206))</f>
        <v/>
      </c>
      <c r="G23" s="7" t="str">
        <f>IF($B23="","",SUMIF(Mai!$E$7:$E$206,$B23,Mai!$D$7:$D$206))</f>
        <v/>
      </c>
      <c r="H23" s="7" t="str">
        <f>IF($B23="","",SUMIF(Jun!$E$7:$E$206,$B23,Jun!$D$7:$D$206))</f>
        <v/>
      </c>
      <c r="I23" s="7" t="str">
        <f>IF($B23="","",SUMIF(Jul!$E$7:$E$206,$B23,Jul!$D$7:$D$206))</f>
        <v/>
      </c>
      <c r="J23" s="7" t="str">
        <f>IF($B23="","",SUMIF(Ago!$E$7:$E$206,$B23,Ago!$D$7:$D$206))</f>
        <v/>
      </c>
      <c r="K23" s="7" t="str">
        <f>IF($B23="","",SUMIF(Set!$E$7:$E$206,$B23,Set!$D$7:$D$206))</f>
        <v/>
      </c>
      <c r="L23" s="7" t="str">
        <f>IF($B23="","",SUMIF(Out!$E$7:$E$206,$B23,Out!$D$7:$D$206))</f>
        <v/>
      </c>
      <c r="M23" s="7" t="str">
        <f>IF($B23="","",SUMIF(Nov!$E$7:$E$206,$B23,Nov!$D$7:$D$206))</f>
        <v/>
      </c>
      <c r="N23" s="7" t="str">
        <f>IF($B23="","",SUMIF(Dez!$E$7:$E$206,$B23,Dez!$D$7:$D$206))</f>
        <v/>
      </c>
      <c r="O23" s="7" t="str">
        <f t="shared" si="0"/>
        <v/>
      </c>
      <c r="P23" s="7" t="str">
        <f t="shared" si="1"/>
        <v/>
      </c>
      <c r="Q23" s="13" t="str">
        <f t="shared" si="2"/>
        <v/>
      </c>
    </row>
    <row r="24" spans="2:17" ht="12.75" x14ac:dyDescent="0.2">
      <c r="B24" s="4" t="str">
        <f>IF(Categorias!$B$22="","",Categorias!$B$22)</f>
        <v/>
      </c>
      <c r="C24" s="7" t="str">
        <f>IF($B24="","",SUMIF(Jan!$E$7:$E$206,$B24,Jan!$D$7:$D$206))</f>
        <v/>
      </c>
      <c r="D24" s="7" t="str">
        <f>IF($B24="","",SUMIF(Fev!$E$7:$E$206,$B24,Fev!$D$7:$D$206))</f>
        <v/>
      </c>
      <c r="E24" s="7" t="str">
        <f>IF($B24="","",SUMIF(Mar!$E$7:$E$206,$B24,Mar!$D$7:$D$206))</f>
        <v/>
      </c>
      <c r="F24" s="7" t="str">
        <f>IF($B24="","",SUMIF(Abr!$E$7:$E$206,$B24,Abr!$D$7:$D$206))</f>
        <v/>
      </c>
      <c r="G24" s="7" t="str">
        <f>IF($B24="","",SUMIF(Mai!$E$7:$E$206,$B24,Mai!$D$7:$D$206))</f>
        <v/>
      </c>
      <c r="H24" s="7" t="str">
        <f>IF($B24="","",SUMIF(Jun!$E$7:$E$206,$B24,Jun!$D$7:$D$206))</f>
        <v/>
      </c>
      <c r="I24" s="7" t="str">
        <f>IF($B24="","",SUMIF(Jul!$E$7:$E$206,$B24,Jul!$D$7:$D$206))</f>
        <v/>
      </c>
      <c r="J24" s="7" t="str">
        <f>IF($B24="","",SUMIF(Ago!$E$7:$E$206,$B24,Ago!$D$7:$D$206))</f>
        <v/>
      </c>
      <c r="K24" s="7" t="str">
        <f>IF($B24="","",SUMIF(Set!$E$7:$E$206,$B24,Set!$D$7:$D$206))</f>
        <v/>
      </c>
      <c r="L24" s="7" t="str">
        <f>IF($B24="","",SUMIF(Out!$E$7:$E$206,$B24,Out!$D$7:$D$206))</f>
        <v/>
      </c>
      <c r="M24" s="7" t="str">
        <f>IF($B24="","",SUMIF(Nov!$E$7:$E$206,$B24,Nov!$D$7:$D$206))</f>
        <v/>
      </c>
      <c r="N24" s="7" t="str">
        <f>IF($B24="","",SUMIF(Dez!$E$7:$E$206,$B24,Dez!$D$7:$D$206))</f>
        <v/>
      </c>
      <c r="O24" s="7" t="str">
        <f t="shared" si="0"/>
        <v/>
      </c>
      <c r="P24" s="7" t="str">
        <f t="shared" si="1"/>
        <v/>
      </c>
      <c r="Q24" s="13" t="str">
        <f t="shared" si="2"/>
        <v/>
      </c>
    </row>
    <row r="25" spans="2:17" ht="12.75" x14ac:dyDescent="0.2">
      <c r="B25" s="4" t="str">
        <f>IF(Categorias!$B$23="","",Categorias!$B$23)</f>
        <v/>
      </c>
      <c r="C25" s="7" t="str">
        <f>IF($B25="","",SUMIF(Jan!$E$7:$E$206,$B25,Jan!$D$7:$D$206))</f>
        <v/>
      </c>
      <c r="D25" s="7" t="str">
        <f>IF($B25="","",SUMIF(Fev!$E$7:$E$206,$B25,Fev!$D$7:$D$206))</f>
        <v/>
      </c>
      <c r="E25" s="7" t="str">
        <f>IF($B25="","",SUMIF(Mar!$E$7:$E$206,$B25,Mar!$D$7:$D$206))</f>
        <v/>
      </c>
      <c r="F25" s="7" t="str">
        <f>IF($B25="","",SUMIF(Abr!$E$7:$E$206,$B25,Abr!$D$7:$D$206))</f>
        <v/>
      </c>
      <c r="G25" s="7" t="str">
        <f>IF($B25="","",SUMIF(Mai!$E$7:$E$206,$B25,Mai!$D$7:$D$206))</f>
        <v/>
      </c>
      <c r="H25" s="7" t="str">
        <f>IF($B25="","",SUMIF(Jun!$E$7:$E$206,$B25,Jun!$D$7:$D$206))</f>
        <v/>
      </c>
      <c r="I25" s="7" t="str">
        <f>IF($B25="","",SUMIF(Jul!$E$7:$E$206,$B25,Jul!$D$7:$D$206))</f>
        <v/>
      </c>
      <c r="J25" s="7" t="str">
        <f>IF($B25="","",SUMIF(Ago!$E$7:$E$206,$B25,Ago!$D$7:$D$206))</f>
        <v/>
      </c>
      <c r="K25" s="7" t="str">
        <f>IF($B25="","",SUMIF(Set!$E$7:$E$206,$B25,Set!$D$7:$D$206))</f>
        <v/>
      </c>
      <c r="L25" s="7" t="str">
        <f>IF($B25="","",SUMIF(Out!$E$7:$E$206,$B25,Out!$D$7:$D$206))</f>
        <v/>
      </c>
      <c r="M25" s="7" t="str">
        <f>IF($B25="","",SUMIF(Nov!$E$7:$E$206,$B25,Nov!$D$7:$D$206))</f>
        <v/>
      </c>
      <c r="N25" s="7" t="str">
        <f>IF($B25="","",SUMIF(Dez!$E$7:$E$206,$B25,Dez!$D$7:$D$206))</f>
        <v/>
      </c>
      <c r="O25" s="7" t="str">
        <f t="shared" si="0"/>
        <v/>
      </c>
      <c r="P25" s="7" t="str">
        <f t="shared" si="1"/>
        <v/>
      </c>
      <c r="Q25" s="13" t="str">
        <f t="shared" si="2"/>
        <v/>
      </c>
    </row>
    <row r="26" spans="2:17" ht="12.75" x14ac:dyDescent="0.2">
      <c r="B26" s="4" t="str">
        <f>IF(Categorias!$B$24="","",Categorias!$B$24)</f>
        <v/>
      </c>
      <c r="C26" s="7" t="str">
        <f>IF($B26="","",SUMIF(Jan!$E$7:$E$206,$B26,Jan!$D$7:$D$206))</f>
        <v/>
      </c>
      <c r="D26" s="7" t="str">
        <f>IF($B26="","",SUMIF(Fev!$E$7:$E$206,$B26,Fev!$D$7:$D$206))</f>
        <v/>
      </c>
      <c r="E26" s="7" t="str">
        <f>IF($B26="","",SUMIF(Mar!$E$7:$E$206,$B26,Mar!$D$7:$D$206))</f>
        <v/>
      </c>
      <c r="F26" s="7" t="str">
        <f>IF($B26="","",SUMIF(Abr!$E$7:$E$206,$B26,Abr!$D$7:$D$206))</f>
        <v/>
      </c>
      <c r="G26" s="7" t="str">
        <f>IF($B26="","",SUMIF(Mai!$E$7:$E$206,$B26,Mai!$D$7:$D$206))</f>
        <v/>
      </c>
      <c r="H26" s="7" t="str">
        <f>IF($B26="","",SUMIF(Jun!$E$7:$E$206,$B26,Jun!$D$7:$D$206))</f>
        <v/>
      </c>
      <c r="I26" s="7" t="str">
        <f>IF($B26="","",SUMIF(Jul!$E$7:$E$206,$B26,Jul!$D$7:$D$206))</f>
        <v/>
      </c>
      <c r="J26" s="7" t="str">
        <f>IF($B26="","",SUMIF(Ago!$E$7:$E$206,$B26,Ago!$D$7:$D$206))</f>
        <v/>
      </c>
      <c r="K26" s="7" t="str">
        <f>IF($B26="","",SUMIF(Set!$E$7:$E$206,$B26,Set!$D$7:$D$206))</f>
        <v/>
      </c>
      <c r="L26" s="7" t="str">
        <f>IF($B26="","",SUMIF(Out!$E$7:$E$206,$B26,Out!$D$7:$D$206))</f>
        <v/>
      </c>
      <c r="M26" s="7" t="str">
        <f>IF($B26="","",SUMIF(Nov!$E$7:$E$206,$B26,Nov!$D$7:$D$206))</f>
        <v/>
      </c>
      <c r="N26" s="7" t="str">
        <f>IF($B26="","",SUMIF(Dez!$E$7:$E$206,$B26,Dez!$D$7:$D$206))</f>
        <v/>
      </c>
      <c r="O26" s="7" t="str">
        <f t="shared" si="0"/>
        <v/>
      </c>
      <c r="P26" s="7" t="str">
        <f t="shared" si="1"/>
        <v/>
      </c>
      <c r="Q26" s="13" t="str">
        <f t="shared" si="2"/>
        <v/>
      </c>
    </row>
    <row r="27" spans="2:17" ht="12.75" x14ac:dyDescent="0.2">
      <c r="B27" s="4" t="str">
        <f>IF(Categorias!$B$25="","",Categorias!$B$25)</f>
        <v/>
      </c>
      <c r="C27" s="7" t="str">
        <f>IF($B27="","",SUMIF(Jan!$E$7:$E$206,$B27,Jan!$D$7:$D$206))</f>
        <v/>
      </c>
      <c r="D27" s="7" t="str">
        <f>IF($B27="","",SUMIF(Fev!$E$7:$E$206,$B27,Fev!$D$7:$D$206))</f>
        <v/>
      </c>
      <c r="E27" s="7" t="str">
        <f>IF($B27="","",SUMIF(Mar!$E$7:$E$206,$B27,Mar!$D$7:$D$206))</f>
        <v/>
      </c>
      <c r="F27" s="7" t="str">
        <f>IF($B27="","",SUMIF(Abr!$E$7:$E$206,$B27,Abr!$D$7:$D$206))</f>
        <v/>
      </c>
      <c r="G27" s="7" t="str">
        <f>IF($B27="","",SUMIF(Mai!$E$7:$E$206,$B27,Mai!$D$7:$D$206))</f>
        <v/>
      </c>
      <c r="H27" s="7" t="str">
        <f>IF($B27="","",SUMIF(Jun!$E$7:$E$206,$B27,Jun!$D$7:$D$206))</f>
        <v/>
      </c>
      <c r="I27" s="7" t="str">
        <f>IF($B27="","",SUMIF(Jul!$E$7:$E$206,$B27,Jul!$D$7:$D$206))</f>
        <v/>
      </c>
      <c r="J27" s="7" t="str">
        <f>IF($B27="","",SUMIF(Ago!$E$7:$E$206,$B27,Ago!$D$7:$D$206))</f>
        <v/>
      </c>
      <c r="K27" s="7" t="str">
        <f>IF($B27="","",SUMIF(Set!$E$7:$E$206,$B27,Set!$D$7:$D$206))</f>
        <v/>
      </c>
      <c r="L27" s="7" t="str">
        <f>IF($B27="","",SUMIF(Out!$E$7:$E$206,$B27,Out!$D$7:$D$206))</f>
        <v/>
      </c>
      <c r="M27" s="7" t="str">
        <f>IF($B27="","",SUMIF(Nov!$E$7:$E$206,$B27,Nov!$D$7:$D$206))</f>
        <v/>
      </c>
      <c r="N27" s="7" t="str">
        <f>IF($B27="","",SUMIF(Dez!$E$7:$E$206,$B27,Dez!$D$7:$D$206))</f>
        <v/>
      </c>
      <c r="O27" s="7" t="str">
        <f t="shared" si="0"/>
        <v/>
      </c>
      <c r="P27" s="7" t="str">
        <f t="shared" si="1"/>
        <v/>
      </c>
      <c r="Q27" s="13" t="str">
        <f t="shared" si="2"/>
        <v/>
      </c>
    </row>
    <row r="28" spans="2:17" ht="12.75" x14ac:dyDescent="0.2">
      <c r="B28" s="4" t="str">
        <f>IF(Categorias!$B$26="","",Categorias!$B$26)</f>
        <v/>
      </c>
      <c r="C28" s="7" t="str">
        <f>IF($B28="","",SUMIF(Jan!$E$7:$E$206,$B28,Jan!$D$7:$D$206))</f>
        <v/>
      </c>
      <c r="D28" s="7" t="str">
        <f>IF($B28="","",SUMIF(Fev!$E$7:$E$206,$B28,Fev!$D$7:$D$206))</f>
        <v/>
      </c>
      <c r="E28" s="7" t="str">
        <f>IF($B28="","",SUMIF(Mar!$E$7:$E$206,$B28,Mar!$D$7:$D$206))</f>
        <v/>
      </c>
      <c r="F28" s="7" t="str">
        <f>IF($B28="","",SUMIF(Abr!$E$7:$E$206,$B28,Abr!$D$7:$D$206))</f>
        <v/>
      </c>
      <c r="G28" s="7" t="str">
        <f>IF($B28="","",SUMIF(Mai!$E$7:$E$206,$B28,Mai!$D$7:$D$206))</f>
        <v/>
      </c>
      <c r="H28" s="7" t="str">
        <f>IF($B28="","",SUMIF(Jun!$E$7:$E$206,$B28,Jun!$D$7:$D$206))</f>
        <v/>
      </c>
      <c r="I28" s="7" t="str">
        <f>IF($B28="","",SUMIF(Jul!$E$7:$E$206,$B28,Jul!$D$7:$D$206))</f>
        <v/>
      </c>
      <c r="J28" s="7" t="str">
        <f>IF($B28="","",SUMIF(Ago!$E$7:$E$206,$B28,Ago!$D$7:$D$206))</f>
        <v/>
      </c>
      <c r="K28" s="7" t="str">
        <f>IF($B28="","",SUMIF(Set!$E$7:$E$206,$B28,Set!$D$7:$D$206))</f>
        <v/>
      </c>
      <c r="L28" s="7" t="str">
        <f>IF($B28="","",SUMIF(Out!$E$7:$E$206,$B28,Out!$D$7:$D$206))</f>
        <v/>
      </c>
      <c r="M28" s="7" t="str">
        <f>IF($B28="","",SUMIF(Nov!$E$7:$E$206,$B28,Nov!$D$7:$D$206))</f>
        <v/>
      </c>
      <c r="N28" s="7" t="str">
        <f>IF($B28="","",SUMIF(Dez!$E$7:$E$206,$B28,Dez!$D$7:$D$206))</f>
        <v/>
      </c>
      <c r="O28" s="7" t="str">
        <f t="shared" si="0"/>
        <v/>
      </c>
      <c r="P28" s="7" t="str">
        <f t="shared" si="1"/>
        <v/>
      </c>
      <c r="Q28" s="13" t="str">
        <f t="shared" si="2"/>
        <v/>
      </c>
    </row>
    <row r="29" spans="2:17" ht="12.75" x14ac:dyDescent="0.2">
      <c r="B29" s="4" t="str">
        <f>IF(Categorias!$B$27="","",Categorias!$B$27)</f>
        <v/>
      </c>
      <c r="C29" s="7" t="str">
        <f>IF($B29="","",SUMIF(Jan!$E$7:$E$206,$B29,Jan!$D$7:$D$206))</f>
        <v/>
      </c>
      <c r="D29" s="7" t="str">
        <f>IF($B29="","",SUMIF(Fev!$E$7:$E$206,$B29,Fev!$D$7:$D$206))</f>
        <v/>
      </c>
      <c r="E29" s="7" t="str">
        <f>IF($B29="","",SUMIF(Mar!$E$7:$E$206,$B29,Mar!$D$7:$D$206))</f>
        <v/>
      </c>
      <c r="F29" s="7" t="str">
        <f>IF($B29="","",SUMIF(Abr!$E$7:$E$206,$B29,Abr!$D$7:$D$206))</f>
        <v/>
      </c>
      <c r="G29" s="7" t="str">
        <f>IF($B29="","",SUMIF(Mai!$E$7:$E$206,$B29,Mai!$D$7:$D$206))</f>
        <v/>
      </c>
      <c r="H29" s="7" t="str">
        <f>IF($B29="","",SUMIF(Jun!$E$7:$E$206,$B29,Jun!$D$7:$D$206))</f>
        <v/>
      </c>
      <c r="I29" s="7" t="str">
        <f>IF($B29="","",SUMIF(Jul!$E$7:$E$206,$B29,Jul!$D$7:$D$206))</f>
        <v/>
      </c>
      <c r="J29" s="7" t="str">
        <f>IF($B29="","",SUMIF(Ago!$E$7:$E$206,$B29,Ago!$D$7:$D$206))</f>
        <v/>
      </c>
      <c r="K29" s="7" t="str">
        <f>IF($B29="","",SUMIF(Set!$E$7:$E$206,$B29,Set!$D$7:$D$206))</f>
        <v/>
      </c>
      <c r="L29" s="7" t="str">
        <f>IF($B29="","",SUMIF(Out!$E$7:$E$206,$B29,Out!$D$7:$D$206))</f>
        <v/>
      </c>
      <c r="M29" s="7" t="str">
        <f>IF($B29="","",SUMIF(Nov!$E$7:$E$206,$B29,Nov!$D$7:$D$206))</f>
        <v/>
      </c>
      <c r="N29" s="7" t="str">
        <f>IF($B29="","",SUMIF(Dez!$E$7:$E$206,$B29,Dez!$D$7:$D$206))</f>
        <v/>
      </c>
      <c r="O29" s="7" t="str">
        <f t="shared" si="0"/>
        <v/>
      </c>
      <c r="P29" s="7" t="str">
        <f t="shared" si="1"/>
        <v/>
      </c>
      <c r="Q29" s="13" t="str">
        <f t="shared" si="2"/>
        <v/>
      </c>
    </row>
    <row r="30" spans="2:17" ht="12.75" x14ac:dyDescent="0.2">
      <c r="B30" s="4" t="str">
        <f>IF(Categorias!$B$28="","",Categorias!$B$28)</f>
        <v/>
      </c>
      <c r="C30" s="7" t="str">
        <f>IF($B30="","",SUMIF(Jan!$E$7:$E$206,$B30,Jan!$D$7:$D$206))</f>
        <v/>
      </c>
      <c r="D30" s="7" t="str">
        <f>IF($B30="","",SUMIF(Fev!$E$7:$E$206,$B30,Fev!$D$7:$D$206))</f>
        <v/>
      </c>
      <c r="E30" s="7" t="str">
        <f>IF($B30="","",SUMIF(Mar!$E$7:$E$206,$B30,Mar!$D$7:$D$206))</f>
        <v/>
      </c>
      <c r="F30" s="7" t="str">
        <f>IF($B30="","",SUMIF(Abr!$E$7:$E$206,$B30,Abr!$D$7:$D$206))</f>
        <v/>
      </c>
      <c r="G30" s="7" t="str">
        <f>IF($B30="","",SUMIF(Mai!$E$7:$E$206,$B30,Mai!$D$7:$D$206))</f>
        <v/>
      </c>
      <c r="H30" s="7" t="str">
        <f>IF($B30="","",SUMIF(Jun!$E$7:$E$206,$B30,Jun!$D$7:$D$206))</f>
        <v/>
      </c>
      <c r="I30" s="7" t="str">
        <f>IF($B30="","",SUMIF(Jul!$E$7:$E$206,$B30,Jul!$D$7:$D$206))</f>
        <v/>
      </c>
      <c r="J30" s="7" t="str">
        <f>IF($B30="","",SUMIF(Ago!$E$7:$E$206,$B30,Ago!$D$7:$D$206))</f>
        <v/>
      </c>
      <c r="K30" s="7" t="str">
        <f>IF($B30="","",SUMIF(Set!$E$7:$E$206,$B30,Set!$D$7:$D$206))</f>
        <v/>
      </c>
      <c r="L30" s="7" t="str">
        <f>IF($B30="","",SUMIF(Out!$E$7:$E$206,$B30,Out!$D$7:$D$206))</f>
        <v/>
      </c>
      <c r="M30" s="7" t="str">
        <f>IF($B30="","",SUMIF(Nov!$E$7:$E$206,$B30,Nov!$D$7:$D$206))</f>
        <v/>
      </c>
      <c r="N30" s="7" t="str">
        <f>IF($B30="","",SUMIF(Dez!$E$7:$E$206,$B30,Dez!$D$7:$D$206))</f>
        <v/>
      </c>
      <c r="O30" s="7" t="str">
        <f t="shared" si="0"/>
        <v/>
      </c>
      <c r="P30" s="7" t="str">
        <f t="shared" si="1"/>
        <v/>
      </c>
      <c r="Q30" s="13" t="str">
        <f t="shared" si="2"/>
        <v/>
      </c>
    </row>
    <row r="31" spans="2:17" ht="12.75" x14ac:dyDescent="0.2">
      <c r="B31" s="4" t="str">
        <f>IF(Categorias!$B$29="","",Categorias!$B$29)</f>
        <v/>
      </c>
      <c r="C31" s="7" t="str">
        <f>IF($B31="","",SUMIF(Jan!$E$7:$E$206,$B31,Jan!$D$7:$D$206))</f>
        <v/>
      </c>
      <c r="D31" s="7" t="str">
        <f>IF($B31="","",SUMIF(Fev!$E$7:$E$206,$B31,Fev!$D$7:$D$206))</f>
        <v/>
      </c>
      <c r="E31" s="7" t="str">
        <f>IF($B31="","",SUMIF(Mar!$E$7:$E$206,$B31,Mar!$D$7:$D$206))</f>
        <v/>
      </c>
      <c r="F31" s="7" t="str">
        <f>IF($B31="","",SUMIF(Abr!$E$7:$E$206,$B31,Abr!$D$7:$D$206))</f>
        <v/>
      </c>
      <c r="G31" s="7" t="str">
        <f>IF($B31="","",SUMIF(Mai!$E$7:$E$206,$B31,Mai!$D$7:$D$206))</f>
        <v/>
      </c>
      <c r="H31" s="7" t="str">
        <f>IF($B31="","",SUMIF(Jun!$E$7:$E$206,$B31,Jun!$D$7:$D$206))</f>
        <v/>
      </c>
      <c r="I31" s="7" t="str">
        <f>IF($B31="","",SUMIF(Jul!$E$7:$E$206,$B31,Jul!$D$7:$D$206))</f>
        <v/>
      </c>
      <c r="J31" s="7" t="str">
        <f>IF($B31="","",SUMIF(Ago!$E$7:$E$206,$B31,Ago!$D$7:$D$206))</f>
        <v/>
      </c>
      <c r="K31" s="7" t="str">
        <f>IF($B31="","",SUMIF(Set!$E$7:$E$206,$B31,Set!$D$7:$D$206))</f>
        <v/>
      </c>
      <c r="L31" s="7" t="str">
        <f>IF($B31="","",SUMIF(Out!$E$7:$E$206,$B31,Out!$D$7:$D$206))</f>
        <v/>
      </c>
      <c r="M31" s="7" t="str">
        <f>IF($B31="","",SUMIF(Nov!$E$7:$E$206,$B31,Nov!$D$7:$D$206))</f>
        <v/>
      </c>
      <c r="N31" s="7" t="str">
        <f>IF($B31="","",SUMIF(Dez!$E$7:$E$206,$B31,Dez!$D$7:$D$206))</f>
        <v/>
      </c>
      <c r="O31" s="7" t="str">
        <f t="shared" si="0"/>
        <v/>
      </c>
      <c r="P31" s="7" t="str">
        <f t="shared" si="1"/>
        <v/>
      </c>
      <c r="Q31" s="13" t="str">
        <f t="shared" si="2"/>
        <v/>
      </c>
    </row>
    <row r="32" spans="2:17" ht="12.75" x14ac:dyDescent="0.2">
      <c r="B32" s="4" t="str">
        <f>IF(Categorias!$B$30="","",Categorias!$B$30)</f>
        <v/>
      </c>
      <c r="C32" s="7" t="str">
        <f>IF($B32="","",SUMIF(Jan!$E$7:$E$206,$B32,Jan!$D$7:$D$206))</f>
        <v/>
      </c>
      <c r="D32" s="7" t="str">
        <f>IF($B32="","",SUMIF(Fev!$E$7:$E$206,$B32,Fev!$D$7:$D$206))</f>
        <v/>
      </c>
      <c r="E32" s="7" t="str">
        <f>IF($B32="","",SUMIF(Mar!$E$7:$E$206,$B32,Mar!$D$7:$D$206))</f>
        <v/>
      </c>
      <c r="F32" s="7" t="str">
        <f>IF($B32="","",SUMIF(Abr!$E$7:$E$206,$B32,Abr!$D$7:$D$206))</f>
        <v/>
      </c>
      <c r="G32" s="7" t="str">
        <f>IF($B32="","",SUMIF(Mai!$E$7:$E$206,$B32,Mai!$D$7:$D$206))</f>
        <v/>
      </c>
      <c r="H32" s="7" t="str">
        <f>IF($B32="","",SUMIF(Jun!$E$7:$E$206,$B32,Jun!$D$7:$D$206))</f>
        <v/>
      </c>
      <c r="I32" s="7" t="str">
        <f>IF($B32="","",SUMIF(Jul!$E$7:$E$206,$B32,Jul!$D$7:$D$206))</f>
        <v/>
      </c>
      <c r="J32" s="7" t="str">
        <f>IF($B32="","",SUMIF(Ago!$E$7:$E$206,$B32,Ago!$D$7:$D$206))</f>
        <v/>
      </c>
      <c r="K32" s="7" t="str">
        <f>IF($B32="","",SUMIF(Set!$E$7:$E$206,$B32,Set!$D$7:$D$206))</f>
        <v/>
      </c>
      <c r="L32" s="7" t="str">
        <f>IF($B32="","",SUMIF(Out!$E$7:$E$206,$B32,Out!$D$7:$D$206))</f>
        <v/>
      </c>
      <c r="M32" s="7" t="str">
        <f>IF($B32="","",SUMIF(Nov!$E$7:$E$206,$B32,Nov!$D$7:$D$206))</f>
        <v/>
      </c>
      <c r="N32" s="7" t="str">
        <f>IF($B32="","",SUMIF(Dez!$E$7:$E$206,$B32,Dez!$D$7:$D$206))</f>
        <v/>
      </c>
      <c r="O32" s="7" t="str">
        <f t="shared" si="0"/>
        <v/>
      </c>
      <c r="P32" s="7" t="str">
        <f t="shared" si="1"/>
        <v/>
      </c>
      <c r="Q32" s="13" t="str">
        <f t="shared" si="2"/>
        <v/>
      </c>
    </row>
    <row r="33" spans="2:17" ht="12.75" x14ac:dyDescent="0.2">
      <c r="B33" s="4" t="str">
        <f>IF(Categorias!$B$31="","",Categorias!$B$31)</f>
        <v/>
      </c>
      <c r="C33" s="7" t="str">
        <f>IF($B33="","",SUMIF(Jan!$E$7:$E$206,$B33,Jan!$D$7:$D$206))</f>
        <v/>
      </c>
      <c r="D33" s="7" t="str">
        <f>IF($B33="","",SUMIF(Fev!$E$7:$E$206,$B33,Fev!$D$7:$D$206))</f>
        <v/>
      </c>
      <c r="E33" s="7" t="str">
        <f>IF($B33="","",SUMIF(Mar!$E$7:$E$206,$B33,Mar!$D$7:$D$206))</f>
        <v/>
      </c>
      <c r="F33" s="7" t="str">
        <f>IF($B33="","",SUMIF(Abr!$E$7:$E$206,$B33,Abr!$D$7:$D$206))</f>
        <v/>
      </c>
      <c r="G33" s="7" t="str">
        <f>IF($B33="","",SUMIF(Mai!$E$7:$E$206,$B33,Mai!$D$7:$D$206))</f>
        <v/>
      </c>
      <c r="H33" s="7" t="str">
        <f>IF($B33="","",SUMIF(Jun!$E$7:$E$206,$B33,Jun!$D$7:$D$206))</f>
        <v/>
      </c>
      <c r="I33" s="7" t="str">
        <f>IF($B33="","",SUMIF(Jul!$E$7:$E$206,$B33,Jul!$D$7:$D$206))</f>
        <v/>
      </c>
      <c r="J33" s="7" t="str">
        <f>IF($B33="","",SUMIF(Ago!$E$7:$E$206,$B33,Ago!$D$7:$D$206))</f>
        <v/>
      </c>
      <c r="K33" s="7" t="str">
        <f>IF($B33="","",SUMIF(Set!$E$7:$E$206,$B33,Set!$D$7:$D$206))</f>
        <v/>
      </c>
      <c r="L33" s="7" t="str">
        <f>IF($B33="","",SUMIF(Out!$E$7:$E$206,$B33,Out!$D$7:$D$206))</f>
        <v/>
      </c>
      <c r="M33" s="7" t="str">
        <f>IF($B33="","",SUMIF(Nov!$E$7:$E$206,$B33,Nov!$D$7:$D$206))</f>
        <v/>
      </c>
      <c r="N33" s="7" t="str">
        <f>IF($B33="","",SUMIF(Dez!$E$7:$E$206,$B33,Dez!$D$7:$D$206))</f>
        <v/>
      </c>
      <c r="O33" s="7" t="str">
        <f t="shared" si="0"/>
        <v/>
      </c>
      <c r="P33" s="7" t="str">
        <f t="shared" si="1"/>
        <v/>
      </c>
      <c r="Q33" s="13" t="str">
        <f t="shared" si="2"/>
        <v/>
      </c>
    </row>
    <row r="34" spans="2:17" ht="12.75" x14ac:dyDescent="0.2">
      <c r="B34" s="4" t="str">
        <f>IF(Categorias!$B$32="","",Categorias!$B$32)</f>
        <v/>
      </c>
      <c r="C34" s="7" t="str">
        <f>IF($B34="","",SUMIF(Jan!$E$7:$E$206,$B34,Jan!$D$7:$D$206))</f>
        <v/>
      </c>
      <c r="D34" s="7" t="str">
        <f>IF($B34="","",SUMIF(Fev!$E$7:$E$206,$B34,Fev!$D$7:$D$206))</f>
        <v/>
      </c>
      <c r="E34" s="7" t="str">
        <f>IF($B34="","",SUMIF(Mar!$E$7:$E$206,$B34,Mar!$D$7:$D$206))</f>
        <v/>
      </c>
      <c r="F34" s="7" t="str">
        <f>IF($B34="","",SUMIF(Abr!$E$7:$E$206,$B34,Abr!$D$7:$D$206))</f>
        <v/>
      </c>
      <c r="G34" s="7" t="str">
        <f>IF($B34="","",SUMIF(Mai!$E$7:$E$206,$B34,Mai!$D$7:$D$206))</f>
        <v/>
      </c>
      <c r="H34" s="7" t="str">
        <f>IF($B34="","",SUMIF(Jun!$E$7:$E$206,$B34,Jun!$D$7:$D$206))</f>
        <v/>
      </c>
      <c r="I34" s="7" t="str">
        <f>IF($B34="","",SUMIF(Jul!$E$7:$E$206,$B34,Jul!$D$7:$D$206))</f>
        <v/>
      </c>
      <c r="J34" s="7" t="str">
        <f>IF($B34="","",SUMIF(Ago!$E$7:$E$206,$B34,Ago!$D$7:$D$206))</f>
        <v/>
      </c>
      <c r="K34" s="7" t="str">
        <f>IF($B34="","",SUMIF(Set!$E$7:$E$206,$B34,Set!$D$7:$D$206))</f>
        <v/>
      </c>
      <c r="L34" s="7" t="str">
        <f>IF($B34="","",SUMIF(Out!$E$7:$E$206,$B34,Out!$D$7:$D$206))</f>
        <v/>
      </c>
      <c r="M34" s="7" t="str">
        <f>IF($B34="","",SUMIF(Nov!$E$7:$E$206,$B34,Nov!$D$7:$D$206))</f>
        <v/>
      </c>
      <c r="N34" s="7" t="str">
        <f>IF($B34="","",SUMIF(Dez!$E$7:$E$206,$B34,Dez!$D$7:$D$206))</f>
        <v/>
      </c>
      <c r="O34" s="7" t="str">
        <f t="shared" si="0"/>
        <v/>
      </c>
      <c r="P34" s="7" t="str">
        <f t="shared" si="1"/>
        <v/>
      </c>
      <c r="Q34" s="13" t="str">
        <f t="shared" si="2"/>
        <v/>
      </c>
    </row>
    <row r="35" spans="2:17" ht="12.75" x14ac:dyDescent="0.2">
      <c r="B35" s="4" t="str">
        <f>IF(Categorias!$B$33="","",Categorias!$B$33)</f>
        <v/>
      </c>
      <c r="C35" s="7" t="str">
        <f>IF($B35="","",SUMIF(Jan!$E$7:$E$206,$B35,Jan!$D$7:$D$206))</f>
        <v/>
      </c>
      <c r="D35" s="7" t="str">
        <f>IF($B35="","",SUMIF(Fev!$E$7:$E$206,$B35,Fev!$D$7:$D$206))</f>
        <v/>
      </c>
      <c r="E35" s="7" t="str">
        <f>IF($B35="","",SUMIF(Mar!$E$7:$E$206,$B35,Mar!$D$7:$D$206))</f>
        <v/>
      </c>
      <c r="F35" s="7" t="str">
        <f>IF($B35="","",SUMIF(Abr!$E$7:$E$206,$B35,Abr!$D$7:$D$206))</f>
        <v/>
      </c>
      <c r="G35" s="7" t="str">
        <f>IF($B35="","",SUMIF(Mai!$E$7:$E$206,$B35,Mai!$D$7:$D$206))</f>
        <v/>
      </c>
      <c r="H35" s="7" t="str">
        <f>IF($B35="","",SUMIF(Jun!$E$7:$E$206,$B35,Jun!$D$7:$D$206))</f>
        <v/>
      </c>
      <c r="I35" s="7" t="str">
        <f>IF($B35="","",SUMIF(Jul!$E$7:$E$206,$B35,Jul!$D$7:$D$206))</f>
        <v/>
      </c>
      <c r="J35" s="7" t="str">
        <f>IF($B35="","",SUMIF(Ago!$E$7:$E$206,$B35,Ago!$D$7:$D$206))</f>
        <v/>
      </c>
      <c r="K35" s="7" t="str">
        <f>IF($B35="","",SUMIF(Set!$E$7:$E$206,$B35,Set!$D$7:$D$206))</f>
        <v/>
      </c>
      <c r="L35" s="7" t="str">
        <f>IF($B35="","",SUMIF(Out!$E$7:$E$206,$B35,Out!$D$7:$D$206))</f>
        <v/>
      </c>
      <c r="M35" s="7" t="str">
        <f>IF($B35="","",SUMIF(Nov!$E$7:$E$206,$B35,Nov!$D$7:$D$206))</f>
        <v/>
      </c>
      <c r="N35" s="7" t="str">
        <f>IF($B35="","",SUMIF(Dez!$E$7:$E$206,$B35,Dez!$D$7:$D$206))</f>
        <v/>
      </c>
      <c r="O35" s="7" t="str">
        <f t="shared" si="0"/>
        <v/>
      </c>
      <c r="P35" s="7" t="str">
        <f t="shared" si="1"/>
        <v/>
      </c>
      <c r="Q35" s="13" t="str">
        <f t="shared" si="2"/>
        <v/>
      </c>
    </row>
    <row r="36" spans="2:17" ht="12.75" x14ac:dyDescent="0.2">
      <c r="B36" s="4" t="str">
        <f>IF(Categorias!$B$34="","",Categorias!$B$34)</f>
        <v/>
      </c>
      <c r="C36" s="7" t="str">
        <f>IF($B36="","",SUMIF(Jan!$E$7:$E$206,$B36,Jan!$D$7:$D$206))</f>
        <v/>
      </c>
      <c r="D36" s="7" t="str">
        <f>IF($B36="","",SUMIF(Fev!$E$7:$E$206,$B36,Fev!$D$7:$D$206))</f>
        <v/>
      </c>
      <c r="E36" s="7" t="str">
        <f>IF($B36="","",SUMIF(Mar!$E$7:$E$206,$B36,Mar!$D$7:$D$206))</f>
        <v/>
      </c>
      <c r="F36" s="7" t="str">
        <f>IF($B36="","",SUMIF(Abr!$E$7:$E$206,$B36,Abr!$D$7:$D$206))</f>
        <v/>
      </c>
      <c r="G36" s="7" t="str">
        <f>IF($B36="","",SUMIF(Mai!$E$7:$E$206,$B36,Mai!$D$7:$D$206))</f>
        <v/>
      </c>
      <c r="H36" s="7" t="str">
        <f>IF($B36="","",SUMIF(Jun!$E$7:$E$206,$B36,Jun!$D$7:$D$206))</f>
        <v/>
      </c>
      <c r="I36" s="7" t="str">
        <f>IF($B36="","",SUMIF(Jul!$E$7:$E$206,$B36,Jul!$D$7:$D$206))</f>
        <v/>
      </c>
      <c r="J36" s="7" t="str">
        <f>IF($B36="","",SUMIF(Ago!$E$7:$E$206,$B36,Ago!$D$7:$D$206))</f>
        <v/>
      </c>
      <c r="K36" s="7" t="str">
        <f>IF($B36="","",SUMIF(Set!$E$7:$E$206,$B36,Set!$D$7:$D$206))</f>
        <v/>
      </c>
      <c r="L36" s="7" t="str">
        <f>IF($B36="","",SUMIF(Out!$E$7:$E$206,$B36,Out!$D$7:$D$206))</f>
        <v/>
      </c>
      <c r="M36" s="7" t="str">
        <f>IF($B36="","",SUMIF(Nov!$E$7:$E$206,$B36,Nov!$D$7:$D$206))</f>
        <v/>
      </c>
      <c r="N36" s="7" t="str">
        <f>IF($B36="","",SUMIF(Dez!$E$7:$E$206,$B36,Dez!$D$7:$D$206))</f>
        <v/>
      </c>
      <c r="O36" s="7" t="str">
        <f t="shared" si="0"/>
        <v/>
      </c>
      <c r="P36" s="7" t="str">
        <f t="shared" si="1"/>
        <v/>
      </c>
      <c r="Q36" s="13" t="str">
        <f t="shared" si="2"/>
        <v/>
      </c>
    </row>
    <row r="37" spans="2:17" ht="12.75" x14ac:dyDescent="0.2">
      <c r="B37" s="4" t="str">
        <f>IF(Categorias!$B$35="","",Categorias!$B$35)</f>
        <v/>
      </c>
      <c r="C37" s="7" t="str">
        <f>IF($B37="","",SUMIF(Jan!$E$7:$E$206,$B37,Jan!$D$7:$D$206))</f>
        <v/>
      </c>
      <c r="D37" s="7" t="str">
        <f>IF($B37="","",SUMIF(Fev!$E$7:$E$206,$B37,Fev!$D$7:$D$206))</f>
        <v/>
      </c>
      <c r="E37" s="7" t="str">
        <f>IF($B37="","",SUMIF(Mar!$E$7:$E$206,$B37,Mar!$D$7:$D$206))</f>
        <v/>
      </c>
      <c r="F37" s="7" t="str">
        <f>IF($B37="","",SUMIF(Abr!$E$7:$E$206,$B37,Abr!$D$7:$D$206))</f>
        <v/>
      </c>
      <c r="G37" s="7" t="str">
        <f>IF($B37="","",SUMIF(Mai!$E$7:$E$206,$B37,Mai!$D$7:$D$206))</f>
        <v/>
      </c>
      <c r="H37" s="7" t="str">
        <f>IF($B37="","",SUMIF(Jun!$E$7:$E$206,$B37,Jun!$D$7:$D$206))</f>
        <v/>
      </c>
      <c r="I37" s="7" t="str">
        <f>IF($B37="","",SUMIF(Jul!$E$7:$E$206,$B37,Jul!$D$7:$D$206))</f>
        <v/>
      </c>
      <c r="J37" s="7" t="str">
        <f>IF($B37="","",SUMIF(Ago!$E$7:$E$206,$B37,Ago!$D$7:$D$206))</f>
        <v/>
      </c>
      <c r="K37" s="7" t="str">
        <f>IF($B37="","",SUMIF(Set!$E$7:$E$206,$B37,Set!$D$7:$D$206))</f>
        <v/>
      </c>
      <c r="L37" s="7" t="str">
        <f>IF($B37="","",SUMIF(Out!$E$7:$E$206,$B37,Out!$D$7:$D$206))</f>
        <v/>
      </c>
      <c r="M37" s="7" t="str">
        <f>IF($B37="","",SUMIF(Nov!$E$7:$E$206,$B37,Nov!$D$7:$D$206))</f>
        <v/>
      </c>
      <c r="N37" s="7" t="str">
        <f>IF($B37="","",SUMIF(Dez!$E$7:$E$206,$B37,Dez!$D$7:$D$206))</f>
        <v/>
      </c>
      <c r="O37" s="7" t="str">
        <f t="shared" si="0"/>
        <v/>
      </c>
      <c r="P37" s="7" t="str">
        <f t="shared" si="1"/>
        <v/>
      </c>
      <c r="Q37" s="13" t="str">
        <f t="shared" si="2"/>
        <v/>
      </c>
    </row>
    <row r="38" spans="2:17" ht="12.75" x14ac:dyDescent="0.2">
      <c r="B38" s="4" t="str">
        <f>IF(Categorias!$B$36="","",Categorias!$B$36)</f>
        <v/>
      </c>
      <c r="C38" s="7" t="str">
        <f>IF($B38="","",SUMIF(Jan!$E$7:$E$206,$B38,Jan!$D$7:$D$206))</f>
        <v/>
      </c>
      <c r="D38" s="7" t="str">
        <f>IF($B38="","",SUMIF(Fev!$E$7:$E$206,$B38,Fev!$D$7:$D$206))</f>
        <v/>
      </c>
      <c r="E38" s="7" t="str">
        <f>IF($B38="","",SUMIF(Mar!$E$7:$E$206,$B38,Mar!$D$7:$D$206))</f>
        <v/>
      </c>
      <c r="F38" s="7" t="str">
        <f>IF($B38="","",SUMIF(Abr!$E$7:$E$206,$B38,Abr!$D$7:$D$206))</f>
        <v/>
      </c>
      <c r="G38" s="7" t="str">
        <f>IF($B38="","",SUMIF(Mai!$E$7:$E$206,$B38,Mai!$D$7:$D$206))</f>
        <v/>
      </c>
      <c r="H38" s="7" t="str">
        <f>IF($B38="","",SUMIF(Jun!$E$7:$E$206,$B38,Jun!$D$7:$D$206))</f>
        <v/>
      </c>
      <c r="I38" s="7" t="str">
        <f>IF($B38="","",SUMIF(Jul!$E$7:$E$206,$B38,Jul!$D$7:$D$206))</f>
        <v/>
      </c>
      <c r="J38" s="7" t="str">
        <f>IF($B38="","",SUMIF(Ago!$E$7:$E$206,$B38,Ago!$D$7:$D$206))</f>
        <v/>
      </c>
      <c r="K38" s="7" t="str">
        <f>IF($B38="","",SUMIF(Set!$E$7:$E$206,$B38,Set!$D$7:$D$206))</f>
        <v/>
      </c>
      <c r="L38" s="7" t="str">
        <f>IF($B38="","",SUMIF(Out!$E$7:$E$206,$B38,Out!$D$7:$D$206))</f>
        <v/>
      </c>
      <c r="M38" s="7" t="str">
        <f>IF($B38="","",SUMIF(Nov!$E$7:$E$206,$B38,Nov!$D$7:$D$206))</f>
        <v/>
      </c>
      <c r="N38" s="7" t="str">
        <f>IF($B38="","",SUMIF(Dez!$E$7:$E$206,$B38,Dez!$D$7:$D$206))</f>
        <v/>
      </c>
      <c r="O38" s="7" t="str">
        <f t="shared" si="0"/>
        <v/>
      </c>
      <c r="P38" s="7" t="str">
        <f t="shared" si="1"/>
        <v/>
      </c>
      <c r="Q38" s="13" t="str">
        <f t="shared" si="2"/>
        <v/>
      </c>
    </row>
    <row r="39" spans="2:17" ht="12.75" x14ac:dyDescent="0.2">
      <c r="B39" s="4" t="str">
        <f>IF(Categorias!$B$37="","",Categorias!$B$37)</f>
        <v/>
      </c>
      <c r="C39" s="7" t="str">
        <f>IF($B39="","",SUMIF(Jan!$E$7:$E$206,$B39,Jan!$D$7:$D$206))</f>
        <v/>
      </c>
      <c r="D39" s="7" t="str">
        <f>IF($B39="","",SUMIF(Fev!$E$7:$E$206,$B39,Fev!$D$7:$D$206))</f>
        <v/>
      </c>
      <c r="E39" s="7" t="str">
        <f>IF($B39="","",SUMIF(Mar!$E$7:$E$206,$B39,Mar!$D$7:$D$206))</f>
        <v/>
      </c>
      <c r="F39" s="7" t="str">
        <f>IF($B39="","",SUMIF(Abr!$E$7:$E$206,$B39,Abr!$D$7:$D$206))</f>
        <v/>
      </c>
      <c r="G39" s="7" t="str">
        <f>IF($B39="","",SUMIF(Mai!$E$7:$E$206,$B39,Mai!$D$7:$D$206))</f>
        <v/>
      </c>
      <c r="H39" s="7" t="str">
        <f>IF($B39="","",SUMIF(Jun!$E$7:$E$206,$B39,Jun!$D$7:$D$206))</f>
        <v/>
      </c>
      <c r="I39" s="7" t="str">
        <f>IF($B39="","",SUMIF(Jul!$E$7:$E$206,$B39,Jul!$D$7:$D$206))</f>
        <v/>
      </c>
      <c r="J39" s="7" t="str">
        <f>IF($B39="","",SUMIF(Ago!$E$7:$E$206,$B39,Ago!$D$7:$D$206))</f>
        <v/>
      </c>
      <c r="K39" s="7" t="str">
        <f>IF($B39="","",SUMIF(Set!$E$7:$E$206,$B39,Set!$D$7:$D$206))</f>
        <v/>
      </c>
      <c r="L39" s="7" t="str">
        <f>IF($B39="","",SUMIF(Out!$E$7:$E$206,$B39,Out!$D$7:$D$206))</f>
        <v/>
      </c>
      <c r="M39" s="7" t="str">
        <f>IF($B39="","",SUMIF(Nov!$E$7:$E$206,$B39,Nov!$D$7:$D$206))</f>
        <v/>
      </c>
      <c r="N39" s="7" t="str">
        <f>IF($B39="","",SUMIF(Dez!$E$7:$E$206,$B39,Dez!$D$7:$D$206))</f>
        <v/>
      </c>
      <c r="O39" s="7" t="str">
        <f t="shared" si="0"/>
        <v/>
      </c>
      <c r="P39" s="7" t="str">
        <f t="shared" si="1"/>
        <v/>
      </c>
      <c r="Q39" s="13" t="str">
        <f t="shared" si="2"/>
        <v/>
      </c>
    </row>
    <row r="40" spans="2:17" ht="12.75" x14ac:dyDescent="0.2">
      <c r="B40" s="4" t="str">
        <f>IF(Categorias!$B$38="","",Categorias!$B$38)</f>
        <v/>
      </c>
      <c r="C40" s="7" t="str">
        <f>IF($B40="","",SUMIF(Jan!$E$7:$E$206,$B40,Jan!$D$7:$D$206))</f>
        <v/>
      </c>
      <c r="D40" s="7" t="str">
        <f>IF($B40="","",SUMIF(Fev!$E$7:$E$206,$B40,Fev!$D$7:$D$206))</f>
        <v/>
      </c>
      <c r="E40" s="7" t="str">
        <f>IF($B40="","",SUMIF(Mar!$E$7:$E$206,$B40,Mar!$D$7:$D$206))</f>
        <v/>
      </c>
      <c r="F40" s="7" t="str">
        <f>IF($B40="","",SUMIF(Abr!$E$7:$E$206,$B40,Abr!$D$7:$D$206))</f>
        <v/>
      </c>
      <c r="G40" s="7" t="str">
        <f>IF($B40="","",SUMIF(Mai!$E$7:$E$206,$B40,Mai!$D$7:$D$206))</f>
        <v/>
      </c>
      <c r="H40" s="7" t="str">
        <f>IF($B40="","",SUMIF(Jun!$E$7:$E$206,$B40,Jun!$D$7:$D$206))</f>
        <v/>
      </c>
      <c r="I40" s="7" t="str">
        <f>IF($B40="","",SUMIF(Jul!$E$7:$E$206,$B40,Jul!$D$7:$D$206))</f>
        <v/>
      </c>
      <c r="J40" s="7" t="str">
        <f>IF($B40="","",SUMIF(Ago!$E$7:$E$206,$B40,Ago!$D$7:$D$206))</f>
        <v/>
      </c>
      <c r="K40" s="7" t="str">
        <f>IF($B40="","",SUMIF(Set!$E$7:$E$206,$B40,Set!$D$7:$D$206))</f>
        <v/>
      </c>
      <c r="L40" s="7" t="str">
        <f>IF($B40="","",SUMIF(Out!$E$7:$E$206,$B40,Out!$D$7:$D$206))</f>
        <v/>
      </c>
      <c r="M40" s="7" t="str">
        <f>IF($B40="","",SUMIF(Nov!$E$7:$E$206,$B40,Nov!$D$7:$D$206))</f>
        <v/>
      </c>
      <c r="N40" s="7" t="str">
        <f>IF($B40="","",SUMIF(Dez!$E$7:$E$206,$B40,Dez!$D$7:$D$206))</f>
        <v/>
      </c>
      <c r="O40" s="7" t="str">
        <f t="shared" si="0"/>
        <v/>
      </c>
      <c r="P40" s="7" t="str">
        <f t="shared" si="1"/>
        <v/>
      </c>
      <c r="Q40" s="13" t="str">
        <f t="shared" si="2"/>
        <v/>
      </c>
    </row>
    <row r="41" spans="2:17" ht="12.75" x14ac:dyDescent="0.2">
      <c r="B41" s="4" t="str">
        <f>IF(Categorias!$B$39="","",Categorias!$B$39)</f>
        <v/>
      </c>
      <c r="C41" s="7" t="str">
        <f>IF($B41="","",SUMIF(Jan!$E$7:$E$206,$B41,Jan!$D$7:$D$206))</f>
        <v/>
      </c>
      <c r="D41" s="7" t="str">
        <f>IF($B41="","",SUMIF(Fev!$E$7:$E$206,$B41,Fev!$D$7:$D$206))</f>
        <v/>
      </c>
      <c r="E41" s="7" t="str">
        <f>IF($B41="","",SUMIF(Mar!$E$7:$E$206,$B41,Mar!$D$7:$D$206))</f>
        <v/>
      </c>
      <c r="F41" s="7" t="str">
        <f>IF($B41="","",SUMIF(Abr!$E$7:$E$206,$B41,Abr!$D$7:$D$206))</f>
        <v/>
      </c>
      <c r="G41" s="7" t="str">
        <f>IF($B41="","",SUMIF(Mai!$E$7:$E$206,$B41,Mai!$D$7:$D$206))</f>
        <v/>
      </c>
      <c r="H41" s="7" t="str">
        <f>IF($B41="","",SUMIF(Jun!$E$7:$E$206,$B41,Jun!$D$7:$D$206))</f>
        <v/>
      </c>
      <c r="I41" s="7" t="str">
        <f>IF($B41="","",SUMIF(Jul!$E$7:$E$206,$B41,Jul!$D$7:$D$206))</f>
        <v/>
      </c>
      <c r="J41" s="7" t="str">
        <f>IF($B41="","",SUMIF(Ago!$E$7:$E$206,$B41,Ago!$D$7:$D$206))</f>
        <v/>
      </c>
      <c r="K41" s="7" t="str">
        <f>IF($B41="","",SUMIF(Set!$E$7:$E$206,$B41,Set!$D$7:$D$206))</f>
        <v/>
      </c>
      <c r="L41" s="7" t="str">
        <f>IF($B41="","",SUMIF(Out!$E$7:$E$206,$B41,Out!$D$7:$D$206))</f>
        <v/>
      </c>
      <c r="M41" s="7" t="str">
        <f>IF($B41="","",SUMIF(Nov!$E$7:$E$206,$B41,Nov!$D$7:$D$206))</f>
        <v/>
      </c>
      <c r="N41" s="7" t="str">
        <f>IF($B41="","",SUMIF(Dez!$E$7:$E$206,$B41,Dez!$D$7:$D$206))</f>
        <v/>
      </c>
      <c r="O41" s="7" t="str">
        <f t="shared" si="0"/>
        <v/>
      </c>
      <c r="P41" s="7" t="str">
        <f t="shared" si="1"/>
        <v/>
      </c>
      <c r="Q41" s="13" t="str">
        <f t="shared" si="2"/>
        <v/>
      </c>
    </row>
    <row r="42" spans="2:17" ht="12.75" x14ac:dyDescent="0.2">
      <c r="B42" s="4" t="str">
        <f>IF(Categorias!$B$40="","",Categorias!$B$40)</f>
        <v/>
      </c>
      <c r="C42" s="7" t="str">
        <f>IF($B42="","",SUMIF(Jan!$E$7:$E$206,$B42,Jan!$D$7:$D$206))</f>
        <v/>
      </c>
      <c r="D42" s="7" t="str">
        <f>IF($B42="","",SUMIF(Fev!$E$7:$E$206,$B42,Fev!$D$7:$D$206))</f>
        <v/>
      </c>
      <c r="E42" s="7" t="str">
        <f>IF($B42="","",SUMIF(Mar!$E$7:$E$206,$B42,Mar!$D$7:$D$206))</f>
        <v/>
      </c>
      <c r="F42" s="7" t="str">
        <f>IF($B42="","",SUMIF(Abr!$E$7:$E$206,$B42,Abr!$D$7:$D$206))</f>
        <v/>
      </c>
      <c r="G42" s="7" t="str">
        <f>IF($B42="","",SUMIF(Mai!$E$7:$E$206,$B42,Mai!$D$7:$D$206))</f>
        <v/>
      </c>
      <c r="H42" s="7" t="str">
        <f>IF($B42="","",SUMIF(Jun!$E$7:$E$206,$B42,Jun!$D$7:$D$206))</f>
        <v/>
      </c>
      <c r="I42" s="7" t="str">
        <f>IF($B42="","",SUMIF(Jul!$E$7:$E$206,$B42,Jul!$D$7:$D$206))</f>
        <v/>
      </c>
      <c r="J42" s="7" t="str">
        <f>IF($B42="","",SUMIF(Ago!$E$7:$E$206,$B42,Ago!$D$7:$D$206))</f>
        <v/>
      </c>
      <c r="K42" s="7" t="str">
        <f>IF($B42="","",SUMIF(Set!$E$7:$E$206,$B42,Set!$D$7:$D$206))</f>
        <v/>
      </c>
      <c r="L42" s="7" t="str">
        <f>IF($B42="","",SUMIF(Out!$E$7:$E$206,$B42,Out!$D$7:$D$206))</f>
        <v/>
      </c>
      <c r="M42" s="7" t="str">
        <f>IF($B42="","",SUMIF(Nov!$E$7:$E$206,$B42,Nov!$D$7:$D$206))</f>
        <v/>
      </c>
      <c r="N42" s="7" t="str">
        <f>IF($B42="","",SUMIF(Dez!$E$7:$E$206,$B42,Dez!$D$7:$D$206))</f>
        <v/>
      </c>
      <c r="O42" s="7" t="str">
        <f t="shared" si="0"/>
        <v/>
      </c>
      <c r="P42" s="7" t="str">
        <f t="shared" si="1"/>
        <v/>
      </c>
      <c r="Q42" s="13" t="str">
        <f t="shared" si="2"/>
        <v/>
      </c>
    </row>
    <row r="43" spans="2:17" ht="12.75" x14ac:dyDescent="0.2">
      <c r="B43" s="4" t="str">
        <f>IF(Categorias!$B$41="","",Categorias!$B$41)</f>
        <v/>
      </c>
      <c r="C43" s="7" t="str">
        <f>IF($B43="","",SUMIF(Jan!$E$7:$E$206,$B43,Jan!$D$7:$D$206))</f>
        <v/>
      </c>
      <c r="D43" s="7" t="str">
        <f>IF($B43="","",SUMIF(Fev!$E$7:$E$206,$B43,Fev!$D$7:$D$206))</f>
        <v/>
      </c>
      <c r="E43" s="7" t="str">
        <f>IF($B43="","",SUMIF(Mar!$E$7:$E$206,$B43,Mar!$D$7:$D$206))</f>
        <v/>
      </c>
      <c r="F43" s="7" t="str">
        <f>IF($B43="","",SUMIF(Abr!$E$7:$E$206,$B43,Abr!$D$7:$D$206))</f>
        <v/>
      </c>
      <c r="G43" s="7" t="str">
        <f>IF($B43="","",SUMIF(Mai!$E$7:$E$206,$B43,Mai!$D$7:$D$206))</f>
        <v/>
      </c>
      <c r="H43" s="7" t="str">
        <f>IF($B43="","",SUMIF(Jun!$E$7:$E$206,$B43,Jun!$D$7:$D$206))</f>
        <v/>
      </c>
      <c r="I43" s="7" t="str">
        <f>IF($B43="","",SUMIF(Jul!$E$7:$E$206,$B43,Jul!$D$7:$D$206))</f>
        <v/>
      </c>
      <c r="J43" s="7" t="str">
        <f>IF($B43="","",SUMIF(Ago!$E$7:$E$206,$B43,Ago!$D$7:$D$206))</f>
        <v/>
      </c>
      <c r="K43" s="7" t="str">
        <f>IF($B43="","",SUMIF(Set!$E$7:$E$206,$B43,Set!$D$7:$D$206))</f>
        <v/>
      </c>
      <c r="L43" s="7" t="str">
        <f>IF($B43="","",SUMIF(Out!$E$7:$E$206,$B43,Out!$D$7:$D$206))</f>
        <v/>
      </c>
      <c r="M43" s="7" t="str">
        <f>IF($B43="","",SUMIF(Nov!$E$7:$E$206,$B43,Nov!$D$7:$D$206))</f>
        <v/>
      </c>
      <c r="N43" s="7" t="str">
        <f>IF($B43="","",SUMIF(Dez!$E$7:$E$206,$B43,Dez!$D$7:$D$206))</f>
        <v/>
      </c>
      <c r="O43" s="7" t="str">
        <f t="shared" si="0"/>
        <v/>
      </c>
      <c r="P43" s="7" t="str">
        <f t="shared" si="1"/>
        <v/>
      </c>
      <c r="Q43" s="13" t="str">
        <f t="shared" si="2"/>
        <v/>
      </c>
    </row>
    <row r="44" spans="2:17" ht="12.75" x14ac:dyDescent="0.2">
      <c r="C44" s="7" t="str">
        <f>IF($B44="","",SUMIF(Jan!$E$7:$E$206,$B44,Jan!$D$7:$D$206))</f>
        <v/>
      </c>
      <c r="D44" s="7" t="str">
        <f>IF($B44="","",SUMIF(Fev!$E$7:$E$206,$B44,Fev!$D$7:$D$206))</f>
        <v/>
      </c>
      <c r="E44" s="7" t="str">
        <f>IF($B44="","",SUMIF(Mar!$E$7:$E$206,$B44,Mar!$D$7:$D$206))</f>
        <v/>
      </c>
      <c r="F44" s="7" t="str">
        <f>IF($B44="","",SUMIF(Abr!$E$7:$E$206,$B44,Abr!$D$7:$D$206))</f>
        <v/>
      </c>
      <c r="G44" s="7" t="str">
        <f>IF($B44="","",SUMIF(Mai!$E$7:$E$206,$B44,Mai!$D$7:$D$206))</f>
        <v/>
      </c>
      <c r="H44" s="7" t="str">
        <f>IF($B44="","",SUMIF(Jun!$E$7:$E$206,$B44,Jun!$D$7:$D$206))</f>
        <v/>
      </c>
      <c r="I44" s="7" t="str">
        <f>IF($B44="","",SUMIF(Jul!$E$7:$E$206,$B44,Jul!$D$7:$D$206))</f>
        <v/>
      </c>
      <c r="J44" s="7" t="str">
        <f>IF($B44="","",SUMIF(Ago!$E$7:$E$206,$B44,Ago!$D$7:$D$206))</f>
        <v/>
      </c>
      <c r="K44" s="7" t="str">
        <f>IF($B44="","",SUMIF(Set!$E$7:$E$206,$B44,Set!$D$7:$D$206))</f>
        <v/>
      </c>
      <c r="L44" s="7" t="str">
        <f>IF($B44="","",SUMIF(Out!$E$7:$E$206,$B44,Out!$D$7:$D$206))</f>
        <v/>
      </c>
      <c r="M44" s="7" t="str">
        <f>IF($B44="","",SUMIF(Nov!$E$7:$E$206,$B44,Nov!$D$7:$D$206))</f>
        <v/>
      </c>
      <c r="N44" s="7" t="str">
        <f>IF($B44="","",SUMIF(Dez!$E$7:$E$206,$B44,Dez!$D$7:$D$206))</f>
        <v/>
      </c>
      <c r="O44" s="7" t="str">
        <f t="shared" si="0"/>
        <v/>
      </c>
      <c r="P44" s="7" t="str">
        <f t="shared" si="1"/>
        <v/>
      </c>
      <c r="Q44" s="13" t="str">
        <f t="shared" si="2"/>
        <v/>
      </c>
    </row>
    <row r="45" spans="2:17" ht="12.75" x14ac:dyDescent="0.2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2:17" ht="12.75" x14ac:dyDescent="0.2">
      <c r="B46" s="3" t="s">
        <v>9</v>
      </c>
      <c r="C46" s="7">
        <f>Jan!E4</f>
        <v>0</v>
      </c>
      <c r="D46" s="7">
        <f>Fev!E4</f>
        <v>0</v>
      </c>
      <c r="E46" s="7">
        <f>Mar!E4</f>
        <v>0</v>
      </c>
      <c r="F46" s="7">
        <f>Abr!E4</f>
        <v>0</v>
      </c>
      <c r="G46" s="7">
        <f>Mai!E4</f>
        <v>0</v>
      </c>
      <c r="H46" s="7">
        <f>Jun!E4</f>
        <v>0</v>
      </c>
      <c r="I46" s="7">
        <f>Jul!E4</f>
        <v>0</v>
      </c>
      <c r="J46" s="7">
        <f>Ago!E4</f>
        <v>0</v>
      </c>
      <c r="K46" s="7">
        <f>Set!E4</f>
        <v>0</v>
      </c>
      <c r="L46" s="7">
        <f>Out!E4</f>
        <v>0</v>
      </c>
      <c r="M46" s="7">
        <f>Nov!E4</f>
        <v>0</v>
      </c>
      <c r="N46" s="7">
        <f>Dez!E4</f>
        <v>0</v>
      </c>
      <c r="O46" s="7">
        <f t="shared" ref="O46:O47" si="3">SUM(C46:N46)</f>
        <v>0</v>
      </c>
      <c r="P46" s="7">
        <f>O46/12</f>
        <v>0</v>
      </c>
    </row>
    <row r="47" spans="2:17" ht="12.75" x14ac:dyDescent="0.2">
      <c r="B47" s="3" t="s">
        <v>71</v>
      </c>
      <c r="C47" s="7">
        <f>N(Jan!C4)</f>
        <v>0</v>
      </c>
      <c r="D47" s="7">
        <f>N(Fev!C4)</f>
        <v>0</v>
      </c>
      <c r="E47" s="7">
        <f>N(Mar!C4)</f>
        <v>0</v>
      </c>
      <c r="F47" s="7">
        <f>N(Abr!C4)</f>
        <v>0</v>
      </c>
      <c r="G47" s="7">
        <f>N(Mai!C4)</f>
        <v>0</v>
      </c>
      <c r="H47" s="7">
        <f>N(Jun!C4)</f>
        <v>0</v>
      </c>
      <c r="I47" s="7">
        <f>N(Jul!C4)</f>
        <v>0</v>
      </c>
      <c r="J47" s="7">
        <f>N(Ago!C4)</f>
        <v>0</v>
      </c>
      <c r="K47" s="7">
        <f>N(Set!C4)</f>
        <v>0</v>
      </c>
      <c r="L47" s="7">
        <f>N(Out!C4)</f>
        <v>0</v>
      </c>
      <c r="M47" s="7">
        <f>N(Nov!C4)</f>
        <v>0</v>
      </c>
      <c r="N47" s="7">
        <f>N(Dez!C4)</f>
        <v>0</v>
      </c>
      <c r="O47" s="7">
        <f t="shared" si="3"/>
        <v>0</v>
      </c>
      <c r="P47" s="7"/>
    </row>
    <row r="48" spans="2:17" ht="12.75" x14ac:dyDescent="0.2">
      <c r="B48" s="3" t="s">
        <v>72</v>
      </c>
      <c r="C48" s="7">
        <f t="shared" ref="C48:O48" si="4">C47-C46</f>
        <v>0</v>
      </c>
      <c r="D48" s="7">
        <f t="shared" si="4"/>
        <v>0</v>
      </c>
      <c r="E48" s="7">
        <f t="shared" si="4"/>
        <v>0</v>
      </c>
      <c r="F48" s="7">
        <f t="shared" si="4"/>
        <v>0</v>
      </c>
      <c r="G48" s="7">
        <f t="shared" si="4"/>
        <v>0</v>
      </c>
      <c r="H48" s="7">
        <f t="shared" si="4"/>
        <v>0</v>
      </c>
      <c r="I48" s="7">
        <f t="shared" si="4"/>
        <v>0</v>
      </c>
      <c r="J48" s="7">
        <f t="shared" si="4"/>
        <v>0</v>
      </c>
      <c r="K48" s="7">
        <f t="shared" si="4"/>
        <v>0</v>
      </c>
      <c r="L48" s="7">
        <f t="shared" si="4"/>
        <v>0</v>
      </c>
      <c r="M48" s="7">
        <f t="shared" si="4"/>
        <v>0</v>
      </c>
      <c r="N48" s="7">
        <f t="shared" si="4"/>
        <v>0</v>
      </c>
      <c r="O48" s="7">
        <f t="shared" si="4"/>
        <v>0</v>
      </c>
      <c r="P48" s="7"/>
    </row>
    <row r="50" spans="2:5" ht="12.75" x14ac:dyDescent="0.2">
      <c r="B50" s="9" t="s">
        <v>19</v>
      </c>
      <c r="C50" s="9" t="s">
        <v>68</v>
      </c>
      <c r="D50" s="9" t="s">
        <v>73</v>
      </c>
      <c r="E50" s="9" t="s">
        <v>23</v>
      </c>
    </row>
    <row r="51" spans="2:5" ht="12.75" x14ac:dyDescent="0.2">
      <c r="B51" s="4" t="s">
        <v>24</v>
      </c>
      <c r="C51" s="7">
        <f>Jan!N7+Fev!N7+Mar!N7+Abr!N7+Mai!N7+Jun!N7+Jul!N7+Ago!N7+Set!N7+Out!N7+Nov!N7+Dez!N7</f>
        <v>0</v>
      </c>
      <c r="D51" s="14" t="str">
        <f t="shared" ref="D51:D53" si="5">IF($O$47=0,"",C51/$O$47)</f>
        <v/>
      </c>
      <c r="E51" s="14">
        <v>0.5</v>
      </c>
    </row>
    <row r="52" spans="2:5" ht="12.75" x14ac:dyDescent="0.2">
      <c r="B52" s="4" t="s">
        <v>25</v>
      </c>
      <c r="C52" s="7">
        <f>Jan!N8+Fev!N8+Mar!N8+Abr!N8+Mai!N8+Jun!N8+Jul!N8+Ago!N8+Set!N8+Out!N8+Nov!N8+Dez!N8</f>
        <v>0</v>
      </c>
      <c r="D52" s="14" t="str">
        <f t="shared" si="5"/>
        <v/>
      </c>
      <c r="E52" s="14">
        <v>0.3</v>
      </c>
    </row>
    <row r="53" spans="2:5" ht="12.75" x14ac:dyDescent="0.2">
      <c r="B53" s="4" t="s">
        <v>26</v>
      </c>
      <c r="C53" s="7">
        <f>Jan!N9+Fev!N9+Mar!N9+Abr!N9+Mai!N9+Jun!N9+Jul!N9+Ago!N9+Set!N9+Out!N9+Nov!N9+Dez!N9</f>
        <v>0</v>
      </c>
      <c r="D53" s="14" t="str">
        <f t="shared" si="5"/>
        <v/>
      </c>
      <c r="E53" s="14">
        <v>0.2</v>
      </c>
    </row>
  </sheetData>
  <conditionalFormatting sqref="C48:O48">
    <cfRule type="cellIs" dxfId="1" priority="1" operator="lessThan">
      <formula>0</formula>
    </cfRule>
    <cfRule type="cellIs" dxfId="0" priority="2" operator="greaterThanOrEqual">
      <formula>0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B2:E41"/>
  <sheetViews>
    <sheetView showGridLines="0" workbookViewId="0"/>
  </sheetViews>
  <sheetFormatPr defaultColWidth="12.5703125" defaultRowHeight="15.75" customHeight="1" x14ac:dyDescent="0.2"/>
  <cols>
    <col min="1" max="1" width="5.42578125" customWidth="1"/>
    <col min="2" max="2" width="35.140625" customWidth="1"/>
    <col min="3" max="3" width="27.5703125" customWidth="1"/>
  </cols>
  <sheetData>
    <row r="2" spans="2:5" x14ac:dyDescent="0.2">
      <c r="B2" s="9" t="s">
        <v>18</v>
      </c>
      <c r="C2" s="9" t="s">
        <v>36</v>
      </c>
      <c r="E2" s="4" t="s">
        <v>37</v>
      </c>
    </row>
    <row r="3" spans="2:5" x14ac:dyDescent="0.2">
      <c r="B3" s="4" t="s">
        <v>38</v>
      </c>
      <c r="C3" s="4" t="s">
        <v>24</v>
      </c>
    </row>
    <row r="4" spans="2:5" x14ac:dyDescent="0.2">
      <c r="B4" s="4" t="s">
        <v>39</v>
      </c>
      <c r="C4" s="4" t="s">
        <v>24</v>
      </c>
    </row>
    <row r="5" spans="2:5" x14ac:dyDescent="0.2">
      <c r="B5" s="4" t="s">
        <v>40</v>
      </c>
      <c r="C5" s="4" t="s">
        <v>24</v>
      </c>
    </row>
    <row r="6" spans="2:5" x14ac:dyDescent="0.2">
      <c r="B6" s="4" t="s">
        <v>41</v>
      </c>
      <c r="C6" s="4" t="s">
        <v>24</v>
      </c>
    </row>
    <row r="7" spans="2:5" x14ac:dyDescent="0.2">
      <c r="B7" s="4" t="s">
        <v>42</v>
      </c>
      <c r="C7" s="4" t="s">
        <v>24</v>
      </c>
    </row>
    <row r="8" spans="2:5" x14ac:dyDescent="0.2">
      <c r="B8" s="4" t="s">
        <v>43</v>
      </c>
      <c r="C8" s="4" t="s">
        <v>24</v>
      </c>
    </row>
    <row r="9" spans="2:5" x14ac:dyDescent="0.2">
      <c r="B9" s="4" t="s">
        <v>44</v>
      </c>
      <c r="C9" s="4" t="s">
        <v>24</v>
      </c>
    </row>
    <row r="10" spans="2:5" x14ac:dyDescent="0.2">
      <c r="B10" s="4" t="s">
        <v>45</v>
      </c>
      <c r="C10" s="4" t="s">
        <v>24</v>
      </c>
    </row>
    <row r="11" spans="2:5" x14ac:dyDescent="0.2">
      <c r="B11" s="4" t="s">
        <v>46</v>
      </c>
      <c r="C11" s="4" t="s">
        <v>25</v>
      </c>
    </row>
    <row r="12" spans="2:5" x14ac:dyDescent="0.2">
      <c r="B12" s="4" t="s">
        <v>47</v>
      </c>
      <c r="C12" s="4" t="s">
        <v>25</v>
      </c>
    </row>
    <row r="13" spans="2:5" x14ac:dyDescent="0.2">
      <c r="B13" s="4" t="s">
        <v>48</v>
      </c>
      <c r="C13" s="4" t="s">
        <v>25</v>
      </c>
    </row>
    <row r="14" spans="2:5" x14ac:dyDescent="0.2">
      <c r="B14" s="4" t="s">
        <v>49</v>
      </c>
      <c r="C14" s="4" t="s">
        <v>25</v>
      </c>
    </row>
    <row r="15" spans="2:5" x14ac:dyDescent="0.2">
      <c r="B15" s="4" t="s">
        <v>50</v>
      </c>
      <c r="C15" s="4" t="s">
        <v>25</v>
      </c>
    </row>
    <row r="16" spans="2:5" x14ac:dyDescent="0.2">
      <c r="B16" s="4" t="s">
        <v>51</v>
      </c>
      <c r="C16" s="4" t="s">
        <v>25</v>
      </c>
    </row>
    <row r="17" spans="2:3" x14ac:dyDescent="0.2">
      <c r="B17" s="4" t="s">
        <v>52</v>
      </c>
      <c r="C17" s="4" t="s">
        <v>25</v>
      </c>
    </row>
    <row r="18" spans="2:3" x14ac:dyDescent="0.2">
      <c r="B18" s="4" t="s">
        <v>53</v>
      </c>
      <c r="C18" s="4" t="s">
        <v>26</v>
      </c>
    </row>
    <row r="19" spans="2:3" x14ac:dyDescent="0.2">
      <c r="B19" s="4" t="s">
        <v>54</v>
      </c>
      <c r="C19" s="4" t="s">
        <v>26</v>
      </c>
    </row>
    <row r="20" spans="2:3" x14ac:dyDescent="0.2">
      <c r="C20" s="4"/>
    </row>
    <row r="21" spans="2:3" x14ac:dyDescent="0.2">
      <c r="C21" s="4"/>
    </row>
    <row r="22" spans="2:3" x14ac:dyDescent="0.2">
      <c r="C22" s="4"/>
    </row>
    <row r="23" spans="2:3" x14ac:dyDescent="0.2">
      <c r="C23" s="4"/>
    </row>
    <row r="24" spans="2:3" x14ac:dyDescent="0.2">
      <c r="C24" s="4"/>
    </row>
    <row r="25" spans="2:3" x14ac:dyDescent="0.2">
      <c r="C25" s="4"/>
    </row>
    <row r="26" spans="2:3" x14ac:dyDescent="0.2">
      <c r="C26" s="4"/>
    </row>
    <row r="27" spans="2:3" x14ac:dyDescent="0.2">
      <c r="C27" s="4"/>
    </row>
    <row r="28" spans="2:3" x14ac:dyDescent="0.2">
      <c r="C28" s="4"/>
    </row>
    <row r="29" spans="2:3" x14ac:dyDescent="0.2">
      <c r="C29" s="4"/>
    </row>
    <row r="30" spans="2:3" x14ac:dyDescent="0.2">
      <c r="C30" s="4"/>
    </row>
    <row r="31" spans="2:3" x14ac:dyDescent="0.2">
      <c r="C31" s="4"/>
    </row>
    <row r="32" spans="2:3" x14ac:dyDescent="0.2">
      <c r="C32" s="4"/>
    </row>
    <row r="33" spans="3:3" x14ac:dyDescent="0.2">
      <c r="C33" s="4"/>
    </row>
    <row r="34" spans="3:3" x14ac:dyDescent="0.2">
      <c r="C34" s="4"/>
    </row>
    <row r="35" spans="3:3" x14ac:dyDescent="0.2">
      <c r="C35" s="4"/>
    </row>
    <row r="36" spans="3:3" x14ac:dyDescent="0.2">
      <c r="C36" s="4"/>
    </row>
    <row r="37" spans="3:3" x14ac:dyDescent="0.2">
      <c r="C37" s="4"/>
    </row>
    <row r="38" spans="3:3" x14ac:dyDescent="0.2">
      <c r="C38" s="4"/>
    </row>
    <row r="39" spans="3:3" x14ac:dyDescent="0.2">
      <c r="C39" s="4"/>
    </row>
    <row r="40" spans="3:3" x14ac:dyDescent="0.2">
      <c r="C40" s="4"/>
    </row>
    <row r="41" spans="3:3" x14ac:dyDescent="0.2">
      <c r="C41" s="4"/>
    </row>
  </sheetData>
  <dataValidations count="1">
    <dataValidation type="list" allowBlank="1" showErrorMessage="1" sqref="C3:C41" xr:uid="{00000000-0002-0000-0E00-000000000000}">
      <formula1>"Desejos,Necessidades,Poupança e investimentos"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Como usar</vt:lpstr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Consolidado</vt:lpstr>
      <vt:lpstr>Categorias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 Doméstico</dc:title>
  <dc:creator>FerramentasDeInvestimento.com.br</dc:creator>
</cp:coreProperties>
</file>